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chartsheets/sheet29.xml" ContentType="application/vnd.openxmlformats-officedocument.spreadsheetml.chartsheet+xml"/>
  <Override PartName="/xl/chartsheets/sheet30.xml" ContentType="application/vnd.openxmlformats-officedocument.spreadsheetml.chartsheet+xml"/>
  <Override PartName="/xl/chartsheets/sheet31.xml" ContentType="application/vnd.openxmlformats-officedocument.spreadsheetml.chartsheet+xml"/>
  <Override PartName="/xl/chartsheets/sheet32.xml" ContentType="application/vnd.openxmlformats-officedocument.spreadsheetml.chartsheet+xml"/>
  <Override PartName="/xl/chartsheets/sheet33.xml" ContentType="application/vnd.openxmlformats-officedocument.spreadsheetml.chartsheet+xml"/>
  <Override PartName="/xl/chartsheets/sheet34.xml" ContentType="application/vnd.openxmlformats-officedocument.spreadsheetml.chartsheet+xml"/>
  <Override PartName="/xl/chartsheets/sheet35.xml" ContentType="application/vnd.openxmlformats-officedocument.spreadsheetml.chartsheet+xml"/>
  <Override PartName="/xl/chartsheets/sheet36.xml" ContentType="application/vnd.openxmlformats-officedocument.spreadsheetml.chartsheet+xml"/>
  <Override PartName="/xl/chartsheets/sheet37.xml" ContentType="application/vnd.openxmlformats-officedocument.spreadsheetml.chartsheet+xml"/>
  <Override PartName="/xl/chartsheets/sheet38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9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3.xml" ContentType="application/vnd.openxmlformats-officedocument.themeOverride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4.xml" ContentType="application/vnd.openxmlformats-officedocument.themeOverride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5.xml" ContentType="application/vnd.openxmlformats-officedocument.themeOverride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6.xml" ContentType="application/vnd.openxmlformats-officedocument.themeOverride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7.xml" ContentType="application/vnd.openxmlformats-officedocument.themeOverride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8.xml" ContentType="application/vnd.openxmlformats-officedocument.themeOverride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9.xml" ContentType="application/vnd.openxmlformats-officedocument.themeOverride+xml"/>
  <Override PartName="/xl/drawings/drawing59.xml" ContentType="application/vnd.openxmlformats-officedocument.drawingml.chartshapes+xml"/>
  <Override PartName="/xl/drawings/drawing6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30.xml" ContentType="application/vnd.openxmlformats-officedocument.themeOverride+xml"/>
  <Override PartName="/xl/drawings/drawing61.xml" ContentType="application/vnd.openxmlformats-officedocument.drawingml.chartshapes+xml"/>
  <Override PartName="/xl/drawings/drawing62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31.xml" ContentType="application/vnd.openxmlformats-officedocument.themeOverride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2.xml" ContentType="application/vnd.openxmlformats-officedocument.themeOverride+xml"/>
  <Override PartName="/xl/drawings/drawing65.xml" ContentType="application/vnd.openxmlformats-officedocument.drawingml.chartshapes+xml"/>
  <Override PartName="/xl/drawings/drawing66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3.xml" ContentType="application/vnd.openxmlformats-officedocument.themeOverride+xml"/>
  <Override PartName="/xl/drawings/drawing67.xml" ContentType="application/vnd.openxmlformats-officedocument.drawingml.chartshapes+xml"/>
  <Override PartName="/xl/drawings/drawing68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4.xml" ContentType="application/vnd.openxmlformats-officedocument.themeOverride+xml"/>
  <Override PartName="/xl/drawings/drawing69.xml" ContentType="application/vnd.openxmlformats-officedocument.drawingml.chartshapes+xml"/>
  <Override PartName="/xl/drawings/drawing70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5.xml" ContentType="application/vnd.openxmlformats-officedocument.themeOverride+xml"/>
  <Override PartName="/xl/drawings/drawing71.xml" ContentType="application/vnd.openxmlformats-officedocument.drawingml.chartshapes+xml"/>
  <Override PartName="/xl/drawings/drawing72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6.xml" ContentType="application/vnd.openxmlformats-officedocument.themeOverride+xml"/>
  <Override PartName="/xl/drawings/drawing73.xml" ContentType="application/vnd.openxmlformats-officedocument.drawingml.chartshapes+xml"/>
  <Override PartName="/xl/drawings/drawing74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7.xml" ContentType="application/vnd.openxmlformats-officedocument.themeOverride+xml"/>
  <Override PartName="/xl/drawings/drawing75.xml" ContentType="application/vnd.openxmlformats-officedocument.drawingml.chartshapes+xml"/>
  <Override PartName="/xl/drawings/drawing76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8.xml" ContentType="application/vnd.openxmlformats-officedocument.themeOverride+xml"/>
  <Override PartName="/xl/drawings/drawing77.xml" ContentType="application/vnd.openxmlformats-officedocument.drawingml.chartshapes+xml"/>
  <Override PartName="/xl/drawings/drawing78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stephenroper/Dropbox (ERC)/ERC15-16/Innov benchmarks 2017/"/>
    </mc:Choice>
  </mc:AlternateContent>
  <bookViews>
    <workbookView xWindow="28800" yWindow="460" windowWidth="38400" windowHeight="19540" tabRatio="500" firstSheet="28" activeTab="40"/>
  </bookViews>
  <sheets>
    <sheet name="Introduction" sheetId="40" r:id="rId1"/>
    <sheet name="Black Country" sheetId="2" r:id="rId2"/>
    <sheet name="Buckinghamshire" sheetId="3" r:id="rId3"/>
    <sheet name="Cheshire and Warrington" sheetId="4" r:id="rId4"/>
    <sheet name="Coast to Capital" sheetId="5" r:id="rId5"/>
    <sheet name="Cornwall and Isles" sheetId="6" r:id="rId6"/>
    <sheet name="Coventry and Warwks" sheetId="7" r:id="rId7"/>
    <sheet name="Cumbria" sheetId="8" r:id="rId8"/>
    <sheet name="Derby, D, N &amp; N" sheetId="9" r:id="rId9"/>
    <sheet name="Dorset" sheetId="10" r:id="rId10"/>
    <sheet name="Enterprise M3" sheetId="11" r:id="rId11"/>
    <sheet name="Gloucestershire" sheetId="12" r:id="rId12"/>
    <sheet name="Greater Birmingham" sheetId="13" r:id="rId13"/>
    <sheet name="Greater Cambridge" sheetId="14" r:id="rId14"/>
    <sheet name="Greater Lincolnshire" sheetId="15" r:id="rId15"/>
    <sheet name="Greater Manchester" sheetId="16" r:id="rId16"/>
    <sheet name="Heart of the South West" sheetId="17" r:id="rId17"/>
    <sheet name="Hertfordshire" sheetId="18" r:id="rId18"/>
    <sheet name="Humber" sheetId="19" r:id="rId19"/>
    <sheet name="Lancashire" sheetId="20" r:id="rId20"/>
    <sheet name="Leeds City Region" sheetId="21" r:id="rId21"/>
    <sheet name="Leicester" sheetId="22" r:id="rId22"/>
    <sheet name="Liverpool" sheetId="23" r:id="rId23"/>
    <sheet name="London" sheetId="24" r:id="rId24"/>
    <sheet name="New Anglia " sheetId="25" r:id="rId25"/>
    <sheet name="North East" sheetId="26" r:id="rId26"/>
    <sheet name="Northamptonshire" sheetId="27" r:id="rId27"/>
    <sheet name="Oxfordshire" sheetId="28" r:id="rId28"/>
    <sheet name="Sheffield" sheetId="29" r:id="rId29"/>
    <sheet name="Solent" sheetId="30" r:id="rId30"/>
    <sheet name="South East" sheetId="31" r:id="rId31"/>
    <sheet name="South East Midlands" sheetId="32" r:id="rId32"/>
    <sheet name="Stoke and Staffs" sheetId="33" r:id="rId33"/>
    <sheet name="Tees Valley" sheetId="34" r:id="rId34"/>
    <sheet name="Thames Valley " sheetId="35" r:id="rId35"/>
    <sheet name="The Marches" sheetId="36" r:id="rId36"/>
    <sheet name="West of England" sheetId="37" r:id="rId37"/>
    <sheet name="Worcestershire" sheetId="38" r:id="rId38"/>
    <sheet name="York, North Yorks" sheetId="39" r:id="rId39"/>
    <sheet name="Data Sheet" sheetId="1" r:id="rId40"/>
    <sheet name="Error Margins Chart" sheetId="42" r:id="rId41"/>
    <sheet name="Data for error margins" sheetId="41" r:id="rId4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8" i="1" l="1"/>
  <c r="P8" i="1"/>
  <c r="Q8" i="1"/>
  <c r="R8" i="1"/>
  <c r="S8" i="1"/>
  <c r="T8" i="1"/>
  <c r="U8" i="1"/>
  <c r="V8" i="1"/>
  <c r="W8" i="1"/>
  <c r="X8" i="1"/>
  <c r="O9" i="1"/>
  <c r="P9" i="1"/>
  <c r="Q9" i="1"/>
  <c r="R9" i="1"/>
  <c r="S9" i="1"/>
  <c r="T9" i="1"/>
  <c r="U9" i="1"/>
  <c r="V9" i="1"/>
  <c r="W9" i="1"/>
  <c r="X9" i="1"/>
  <c r="O10" i="1"/>
  <c r="P10" i="1"/>
  <c r="Q10" i="1"/>
  <c r="R10" i="1"/>
  <c r="S10" i="1"/>
  <c r="T10" i="1"/>
  <c r="U10" i="1"/>
  <c r="V10" i="1"/>
  <c r="W10" i="1"/>
  <c r="X10" i="1"/>
  <c r="O11" i="1"/>
  <c r="P11" i="1"/>
  <c r="Q11" i="1"/>
  <c r="R11" i="1"/>
  <c r="S11" i="1"/>
  <c r="T11" i="1"/>
  <c r="U11" i="1"/>
  <c r="W11" i="1"/>
  <c r="X11" i="1"/>
  <c r="O12" i="1"/>
  <c r="P12" i="1"/>
  <c r="Q12" i="1"/>
  <c r="R12" i="1"/>
  <c r="S12" i="1"/>
  <c r="T12" i="1"/>
  <c r="U12" i="1"/>
  <c r="V12" i="1"/>
  <c r="W12" i="1"/>
  <c r="X12" i="1"/>
  <c r="O13" i="1"/>
  <c r="P13" i="1"/>
  <c r="Q13" i="1"/>
  <c r="R13" i="1"/>
  <c r="T13" i="1"/>
  <c r="U13" i="1"/>
  <c r="W13" i="1"/>
  <c r="X13" i="1"/>
  <c r="O14" i="1"/>
  <c r="P14" i="1"/>
  <c r="Q14" i="1"/>
  <c r="R14" i="1"/>
  <c r="S14" i="1"/>
  <c r="T14" i="1"/>
  <c r="U14" i="1"/>
  <c r="V14" i="1"/>
  <c r="W14" i="1"/>
  <c r="X14" i="1"/>
  <c r="O15" i="1"/>
  <c r="P15" i="1"/>
  <c r="Q15" i="1"/>
  <c r="R15" i="1"/>
  <c r="S15" i="1"/>
  <c r="T15" i="1"/>
  <c r="U15" i="1"/>
  <c r="W15" i="1"/>
  <c r="X15" i="1"/>
  <c r="O16" i="1"/>
  <c r="P16" i="1"/>
  <c r="Q16" i="1"/>
  <c r="R16" i="1"/>
  <c r="S16" i="1"/>
  <c r="T16" i="1"/>
  <c r="U16" i="1"/>
  <c r="V16" i="1"/>
  <c r="W16" i="1"/>
  <c r="X16" i="1"/>
  <c r="O17" i="1"/>
  <c r="P17" i="1"/>
  <c r="Q17" i="1"/>
  <c r="R17" i="1"/>
  <c r="T17" i="1"/>
  <c r="U17" i="1"/>
  <c r="V17" i="1"/>
  <c r="W17" i="1"/>
  <c r="X17" i="1"/>
  <c r="O18" i="1"/>
  <c r="P18" i="1"/>
  <c r="Q18" i="1"/>
  <c r="R18" i="1"/>
  <c r="S18" i="1"/>
  <c r="T18" i="1"/>
  <c r="U18" i="1"/>
  <c r="V18" i="1"/>
  <c r="W18" i="1"/>
  <c r="X18" i="1"/>
  <c r="O19" i="1"/>
  <c r="P19" i="1"/>
  <c r="Q19" i="1"/>
  <c r="R19" i="1"/>
  <c r="S19" i="1"/>
  <c r="T19" i="1"/>
  <c r="U19" i="1"/>
  <c r="V19" i="1"/>
  <c r="W19" i="1"/>
  <c r="X19" i="1"/>
  <c r="O20" i="1"/>
  <c r="P20" i="1"/>
  <c r="Q20" i="1"/>
  <c r="R20" i="1"/>
  <c r="S20" i="1"/>
  <c r="T20" i="1"/>
  <c r="U20" i="1"/>
  <c r="W20" i="1"/>
  <c r="X20" i="1"/>
  <c r="O21" i="1"/>
  <c r="P21" i="1"/>
  <c r="Q21" i="1"/>
  <c r="R21" i="1"/>
  <c r="S21" i="1"/>
  <c r="T21" i="1"/>
  <c r="U21" i="1"/>
  <c r="V21" i="1"/>
  <c r="W21" i="1"/>
  <c r="X21" i="1"/>
  <c r="O22" i="1"/>
  <c r="P22" i="1"/>
  <c r="Q22" i="1"/>
  <c r="R22" i="1"/>
  <c r="S22" i="1"/>
  <c r="T22" i="1"/>
  <c r="U22" i="1"/>
  <c r="W22" i="1"/>
  <c r="X22" i="1"/>
  <c r="O23" i="1"/>
  <c r="P23" i="1"/>
  <c r="Q23" i="1"/>
  <c r="R23" i="1"/>
  <c r="S23" i="1"/>
  <c r="T23" i="1"/>
  <c r="U23" i="1"/>
  <c r="V23" i="1"/>
  <c r="W23" i="1"/>
  <c r="X23" i="1"/>
  <c r="O24" i="1"/>
  <c r="P24" i="1"/>
  <c r="Q24" i="1"/>
  <c r="R24" i="1"/>
  <c r="S24" i="1"/>
  <c r="T24" i="1"/>
  <c r="U24" i="1"/>
  <c r="W24" i="1"/>
  <c r="X24" i="1"/>
  <c r="O25" i="1"/>
  <c r="P25" i="1"/>
  <c r="Q25" i="1"/>
  <c r="R25" i="1"/>
  <c r="S25" i="1"/>
  <c r="T25" i="1"/>
  <c r="U25" i="1"/>
  <c r="V25" i="1"/>
  <c r="W25" i="1"/>
  <c r="X25" i="1"/>
  <c r="O26" i="1"/>
  <c r="P26" i="1"/>
  <c r="Q26" i="1"/>
  <c r="R26" i="1"/>
  <c r="S26" i="1"/>
  <c r="T26" i="1"/>
  <c r="U26" i="1"/>
  <c r="V26" i="1"/>
  <c r="W26" i="1"/>
  <c r="X26" i="1"/>
  <c r="O27" i="1"/>
  <c r="P27" i="1"/>
  <c r="Q27" i="1"/>
  <c r="R27" i="1"/>
  <c r="S27" i="1"/>
  <c r="T27" i="1"/>
  <c r="U27" i="1"/>
  <c r="V27" i="1"/>
  <c r="W27" i="1"/>
  <c r="X27" i="1"/>
  <c r="O28" i="1"/>
  <c r="P28" i="1"/>
  <c r="Q28" i="1"/>
  <c r="R28" i="1"/>
  <c r="S28" i="1"/>
  <c r="T28" i="1"/>
  <c r="U28" i="1"/>
  <c r="W28" i="1"/>
  <c r="X28" i="1"/>
  <c r="O29" i="1"/>
  <c r="P29" i="1"/>
  <c r="Q29" i="1"/>
  <c r="R29" i="1"/>
  <c r="S29" i="1"/>
  <c r="T29" i="1"/>
  <c r="U29" i="1"/>
  <c r="V29" i="1"/>
  <c r="W29" i="1"/>
  <c r="X29" i="1"/>
  <c r="O30" i="1"/>
  <c r="P30" i="1"/>
  <c r="Q30" i="1"/>
  <c r="R30" i="1"/>
  <c r="S30" i="1"/>
  <c r="T30" i="1"/>
  <c r="U30" i="1"/>
  <c r="V30" i="1"/>
  <c r="W30" i="1"/>
  <c r="X30" i="1"/>
  <c r="O31" i="1"/>
  <c r="P31" i="1"/>
  <c r="Q31" i="1"/>
  <c r="R31" i="1"/>
  <c r="S31" i="1"/>
  <c r="T31" i="1"/>
  <c r="U31" i="1"/>
  <c r="V31" i="1"/>
  <c r="W31" i="1"/>
  <c r="X31" i="1"/>
  <c r="O32" i="1"/>
  <c r="P32" i="1"/>
  <c r="Q32" i="1"/>
  <c r="R32" i="1"/>
  <c r="S32" i="1"/>
  <c r="T32" i="1"/>
  <c r="U32" i="1"/>
  <c r="V32" i="1"/>
  <c r="W32" i="1"/>
  <c r="X32" i="1"/>
  <c r="O33" i="1"/>
  <c r="P33" i="1"/>
  <c r="Q33" i="1"/>
  <c r="R33" i="1"/>
  <c r="S33" i="1"/>
  <c r="T33" i="1"/>
  <c r="U33" i="1"/>
  <c r="V33" i="1"/>
  <c r="W33" i="1"/>
  <c r="X33" i="1"/>
  <c r="O34" i="1"/>
  <c r="P34" i="1"/>
  <c r="Q34" i="1"/>
  <c r="R34" i="1"/>
  <c r="S34" i="1"/>
  <c r="T34" i="1"/>
  <c r="U34" i="1"/>
  <c r="V34" i="1"/>
  <c r="W34" i="1"/>
  <c r="X34" i="1"/>
  <c r="O35" i="1"/>
  <c r="P35" i="1"/>
  <c r="Q35" i="1"/>
  <c r="R35" i="1"/>
  <c r="S35" i="1"/>
  <c r="T35" i="1"/>
  <c r="U35" i="1"/>
  <c r="V35" i="1"/>
  <c r="W35" i="1"/>
  <c r="X35" i="1"/>
  <c r="O36" i="1"/>
  <c r="P36" i="1"/>
  <c r="Q36" i="1"/>
  <c r="R36" i="1"/>
  <c r="S36" i="1"/>
  <c r="T36" i="1"/>
  <c r="U36" i="1"/>
  <c r="V36" i="1"/>
  <c r="W36" i="1"/>
  <c r="X36" i="1"/>
  <c r="O37" i="1"/>
  <c r="P37" i="1"/>
  <c r="Q37" i="1"/>
  <c r="R37" i="1"/>
  <c r="S37" i="1"/>
  <c r="T37" i="1"/>
  <c r="U37" i="1"/>
  <c r="V37" i="1"/>
  <c r="W37" i="1"/>
  <c r="X37" i="1"/>
  <c r="O38" i="1"/>
  <c r="P38" i="1"/>
  <c r="Q38" i="1"/>
  <c r="R38" i="1"/>
  <c r="S38" i="1"/>
  <c r="T38" i="1"/>
  <c r="U38" i="1"/>
  <c r="V38" i="1"/>
  <c r="W38" i="1"/>
  <c r="X38" i="1"/>
  <c r="O39" i="1"/>
  <c r="P39" i="1"/>
  <c r="Q39" i="1"/>
  <c r="R39" i="1"/>
  <c r="S39" i="1"/>
  <c r="T39" i="1"/>
  <c r="U39" i="1"/>
  <c r="V39" i="1"/>
  <c r="W39" i="1"/>
  <c r="X39" i="1"/>
  <c r="O40" i="1"/>
  <c r="P40" i="1"/>
  <c r="Q40" i="1"/>
  <c r="R40" i="1"/>
  <c r="S40" i="1"/>
  <c r="T40" i="1"/>
  <c r="U40" i="1"/>
  <c r="W40" i="1"/>
  <c r="X40" i="1"/>
  <c r="O41" i="1"/>
  <c r="P41" i="1"/>
  <c r="Q41" i="1"/>
  <c r="R41" i="1"/>
  <c r="S41" i="1"/>
  <c r="T41" i="1"/>
  <c r="U41" i="1"/>
  <c r="V41" i="1"/>
  <c r="W41" i="1"/>
  <c r="X41" i="1"/>
  <c r="O42" i="1"/>
  <c r="P42" i="1"/>
  <c r="Q42" i="1"/>
  <c r="R42" i="1"/>
  <c r="S42" i="1"/>
  <c r="T42" i="1"/>
  <c r="U42" i="1"/>
  <c r="V42" i="1"/>
  <c r="W42" i="1"/>
  <c r="X42" i="1"/>
  <c r="O43" i="1"/>
  <c r="P43" i="1"/>
  <c r="Q43" i="1"/>
  <c r="R43" i="1"/>
  <c r="S43" i="1"/>
  <c r="T43" i="1"/>
  <c r="U43" i="1"/>
  <c r="V43" i="1"/>
  <c r="W43" i="1"/>
  <c r="X43" i="1"/>
  <c r="O44" i="1"/>
  <c r="P44" i="1"/>
  <c r="Q44" i="1"/>
  <c r="R44" i="1"/>
  <c r="T44" i="1"/>
  <c r="U44" i="1"/>
  <c r="W44" i="1"/>
  <c r="X44" i="1"/>
  <c r="O45" i="1"/>
  <c r="P45" i="1"/>
  <c r="Q45" i="1"/>
  <c r="R45" i="1"/>
  <c r="T45" i="1"/>
  <c r="U45" i="1"/>
  <c r="W45" i="1"/>
  <c r="X45" i="1"/>
  <c r="P7" i="1"/>
  <c r="Q7" i="1"/>
  <c r="R7" i="1"/>
  <c r="S7" i="1"/>
  <c r="T7" i="1"/>
  <c r="U7" i="1"/>
  <c r="W7" i="1"/>
  <c r="X7" i="1"/>
  <c r="O7" i="1"/>
  <c r="I183" i="1"/>
  <c r="B183" i="1"/>
  <c r="C183" i="1"/>
  <c r="D183" i="1"/>
  <c r="E183" i="1"/>
  <c r="F183" i="1"/>
  <c r="G183" i="1"/>
  <c r="H183" i="1"/>
  <c r="J183" i="1"/>
  <c r="K183" i="1"/>
  <c r="I282" i="1"/>
  <c r="F282" i="1"/>
  <c r="F276" i="1"/>
  <c r="I276" i="1"/>
  <c r="I251" i="1"/>
  <c r="I159" i="1"/>
  <c r="I146" i="1"/>
  <c r="I134" i="1"/>
  <c r="F115" i="1"/>
  <c r="I103" i="1"/>
  <c r="F91" i="1"/>
  <c r="I91" i="1"/>
  <c r="I78" i="1"/>
  <c r="I54" i="1"/>
  <c r="B60" i="1"/>
  <c r="C60" i="1"/>
  <c r="D60" i="1"/>
  <c r="E60" i="1"/>
  <c r="F60" i="1"/>
  <c r="G60" i="1"/>
  <c r="H60" i="1"/>
  <c r="I60" i="1"/>
  <c r="J60" i="1"/>
  <c r="K60" i="1"/>
  <c r="B66" i="1"/>
  <c r="C66" i="1"/>
  <c r="D66" i="1"/>
  <c r="E66" i="1"/>
  <c r="F66" i="1"/>
  <c r="G66" i="1"/>
  <c r="H66" i="1"/>
  <c r="I66" i="1"/>
  <c r="J66" i="1"/>
  <c r="K66" i="1"/>
  <c r="B72" i="1"/>
  <c r="C72" i="1"/>
  <c r="D72" i="1"/>
  <c r="E72" i="1"/>
  <c r="F72" i="1"/>
  <c r="G72" i="1"/>
  <c r="H72" i="1"/>
  <c r="I72" i="1"/>
  <c r="J72" i="1"/>
  <c r="K72" i="1"/>
  <c r="B78" i="1"/>
  <c r="C78" i="1"/>
  <c r="D78" i="1"/>
  <c r="E78" i="1"/>
  <c r="F78" i="1"/>
  <c r="G78" i="1"/>
  <c r="H78" i="1"/>
  <c r="J78" i="1"/>
  <c r="K78" i="1"/>
  <c r="B85" i="1"/>
  <c r="C85" i="1"/>
  <c r="D85" i="1"/>
  <c r="E85" i="1"/>
  <c r="F85" i="1"/>
  <c r="G85" i="1"/>
  <c r="H85" i="1"/>
  <c r="I85" i="1"/>
  <c r="J85" i="1"/>
  <c r="K85" i="1"/>
  <c r="B91" i="1"/>
  <c r="C91" i="1"/>
  <c r="D91" i="1"/>
  <c r="E91" i="1"/>
  <c r="G91" i="1"/>
  <c r="H91" i="1"/>
  <c r="J91" i="1"/>
  <c r="K91" i="1"/>
  <c r="B97" i="1"/>
  <c r="C97" i="1"/>
  <c r="D97" i="1"/>
  <c r="E97" i="1"/>
  <c r="F97" i="1"/>
  <c r="G97" i="1"/>
  <c r="H97" i="1"/>
  <c r="I97" i="1"/>
  <c r="J97" i="1"/>
  <c r="K97" i="1"/>
  <c r="B103" i="1"/>
  <c r="C103" i="1"/>
  <c r="D103" i="1"/>
  <c r="E103" i="1"/>
  <c r="F103" i="1"/>
  <c r="G103" i="1"/>
  <c r="H103" i="1"/>
  <c r="J103" i="1"/>
  <c r="K103" i="1"/>
  <c r="B109" i="1"/>
  <c r="C109" i="1"/>
  <c r="D109" i="1"/>
  <c r="E109" i="1"/>
  <c r="F109" i="1"/>
  <c r="G109" i="1"/>
  <c r="H109" i="1"/>
  <c r="I109" i="1"/>
  <c r="J109" i="1"/>
  <c r="K109" i="1"/>
  <c r="B115" i="1"/>
  <c r="C115" i="1"/>
  <c r="D115" i="1"/>
  <c r="E115" i="1"/>
  <c r="G115" i="1"/>
  <c r="H115" i="1"/>
  <c r="I115" i="1"/>
  <c r="J115" i="1"/>
  <c r="K115" i="1"/>
  <c r="B122" i="1"/>
  <c r="C122" i="1"/>
  <c r="D122" i="1"/>
  <c r="E122" i="1"/>
  <c r="F122" i="1"/>
  <c r="G122" i="1"/>
  <c r="H122" i="1"/>
  <c r="I122" i="1"/>
  <c r="J122" i="1"/>
  <c r="K122" i="1"/>
  <c r="B128" i="1"/>
  <c r="C128" i="1"/>
  <c r="D128" i="1"/>
  <c r="E128" i="1"/>
  <c r="F128" i="1"/>
  <c r="G128" i="1"/>
  <c r="H128" i="1"/>
  <c r="I128" i="1"/>
  <c r="J128" i="1"/>
  <c r="K128" i="1"/>
  <c r="B134" i="1"/>
  <c r="C134" i="1"/>
  <c r="D134" i="1"/>
  <c r="E134" i="1"/>
  <c r="F134" i="1"/>
  <c r="G134" i="1"/>
  <c r="H134" i="1"/>
  <c r="J134" i="1"/>
  <c r="K134" i="1"/>
  <c r="B140" i="1"/>
  <c r="C140" i="1"/>
  <c r="D140" i="1"/>
  <c r="E140" i="1"/>
  <c r="F140" i="1"/>
  <c r="G140" i="1"/>
  <c r="H140" i="1"/>
  <c r="I140" i="1"/>
  <c r="J140" i="1"/>
  <c r="K140" i="1"/>
  <c r="B146" i="1"/>
  <c r="C146" i="1"/>
  <c r="D146" i="1"/>
  <c r="E146" i="1"/>
  <c r="F146" i="1"/>
  <c r="G146" i="1"/>
  <c r="H146" i="1"/>
  <c r="J146" i="1"/>
  <c r="K146" i="1"/>
  <c r="B152" i="1"/>
  <c r="C152" i="1"/>
  <c r="D152" i="1"/>
  <c r="E152" i="1"/>
  <c r="F152" i="1"/>
  <c r="G152" i="1"/>
  <c r="H152" i="1"/>
  <c r="I152" i="1"/>
  <c r="J152" i="1"/>
  <c r="K152" i="1"/>
  <c r="B159" i="1"/>
  <c r="C159" i="1"/>
  <c r="D159" i="1"/>
  <c r="E159" i="1"/>
  <c r="F159" i="1"/>
  <c r="G159" i="1"/>
  <c r="H159" i="1"/>
  <c r="J159" i="1"/>
  <c r="K159" i="1"/>
  <c r="B165" i="1"/>
  <c r="C165" i="1"/>
  <c r="D165" i="1"/>
  <c r="E165" i="1"/>
  <c r="F165" i="1"/>
  <c r="G165" i="1"/>
  <c r="H165" i="1"/>
  <c r="I165" i="1"/>
  <c r="J165" i="1"/>
  <c r="K165" i="1"/>
  <c r="B171" i="1"/>
  <c r="C171" i="1"/>
  <c r="D171" i="1"/>
  <c r="E171" i="1"/>
  <c r="F171" i="1"/>
  <c r="G171" i="1"/>
  <c r="H171" i="1"/>
  <c r="I171" i="1"/>
  <c r="J171" i="1"/>
  <c r="K171" i="1"/>
  <c r="B177" i="1"/>
  <c r="C177" i="1"/>
  <c r="D177" i="1"/>
  <c r="E177" i="1"/>
  <c r="F177" i="1"/>
  <c r="G177" i="1"/>
  <c r="H177" i="1"/>
  <c r="I177" i="1"/>
  <c r="J177" i="1"/>
  <c r="K177" i="1"/>
  <c r="B189" i="1"/>
  <c r="C189" i="1"/>
  <c r="D189" i="1"/>
  <c r="E189" i="1"/>
  <c r="F189" i="1"/>
  <c r="G189" i="1"/>
  <c r="H189" i="1"/>
  <c r="I189" i="1"/>
  <c r="J189" i="1"/>
  <c r="K189" i="1"/>
  <c r="B196" i="1"/>
  <c r="C196" i="1"/>
  <c r="D196" i="1"/>
  <c r="E196" i="1"/>
  <c r="F196" i="1"/>
  <c r="G196" i="1"/>
  <c r="H196" i="1"/>
  <c r="I196" i="1"/>
  <c r="J196" i="1"/>
  <c r="K196" i="1"/>
  <c r="B202" i="1"/>
  <c r="C202" i="1"/>
  <c r="D202" i="1"/>
  <c r="E202" i="1"/>
  <c r="F202" i="1"/>
  <c r="G202" i="1"/>
  <c r="H202" i="1"/>
  <c r="I202" i="1"/>
  <c r="J202" i="1"/>
  <c r="K202" i="1"/>
  <c r="B208" i="1"/>
  <c r="C208" i="1"/>
  <c r="D208" i="1"/>
  <c r="E208" i="1"/>
  <c r="F208" i="1"/>
  <c r="G208" i="1"/>
  <c r="H208" i="1"/>
  <c r="I208" i="1"/>
  <c r="J208" i="1"/>
  <c r="K208" i="1"/>
  <c r="B214" i="1"/>
  <c r="C214" i="1"/>
  <c r="D214" i="1"/>
  <c r="E214" i="1"/>
  <c r="F214" i="1"/>
  <c r="G214" i="1"/>
  <c r="H214" i="1"/>
  <c r="I214" i="1"/>
  <c r="J214" i="1"/>
  <c r="K214" i="1"/>
  <c r="B220" i="1"/>
  <c r="C220" i="1"/>
  <c r="D220" i="1"/>
  <c r="E220" i="1"/>
  <c r="F220" i="1"/>
  <c r="G220" i="1"/>
  <c r="H220" i="1"/>
  <c r="I220" i="1"/>
  <c r="J220" i="1"/>
  <c r="K220" i="1"/>
  <c r="B226" i="1"/>
  <c r="C226" i="1"/>
  <c r="D226" i="1"/>
  <c r="E226" i="1"/>
  <c r="F226" i="1"/>
  <c r="G226" i="1"/>
  <c r="H226" i="1"/>
  <c r="I226" i="1"/>
  <c r="J226" i="1"/>
  <c r="K226" i="1"/>
  <c r="B233" i="1"/>
  <c r="C233" i="1"/>
  <c r="D233" i="1"/>
  <c r="E233" i="1"/>
  <c r="F233" i="1"/>
  <c r="G233" i="1"/>
  <c r="H233" i="1"/>
  <c r="I233" i="1"/>
  <c r="J233" i="1"/>
  <c r="K233" i="1"/>
  <c r="B239" i="1"/>
  <c r="C239" i="1"/>
  <c r="D239" i="1"/>
  <c r="E239" i="1"/>
  <c r="F239" i="1"/>
  <c r="G239" i="1"/>
  <c r="H239" i="1"/>
  <c r="I239" i="1"/>
  <c r="J239" i="1"/>
  <c r="K239" i="1"/>
  <c r="B245" i="1"/>
  <c r="C245" i="1"/>
  <c r="D245" i="1"/>
  <c r="E245" i="1"/>
  <c r="F245" i="1"/>
  <c r="G245" i="1"/>
  <c r="H245" i="1"/>
  <c r="I245" i="1"/>
  <c r="J245" i="1"/>
  <c r="K245" i="1"/>
  <c r="B251" i="1"/>
  <c r="C251" i="1"/>
  <c r="D251" i="1"/>
  <c r="E251" i="1"/>
  <c r="F251" i="1"/>
  <c r="G251" i="1"/>
  <c r="H251" i="1"/>
  <c r="J251" i="1"/>
  <c r="K251" i="1"/>
  <c r="B257" i="1"/>
  <c r="C257" i="1"/>
  <c r="D257" i="1"/>
  <c r="E257" i="1"/>
  <c r="F257" i="1"/>
  <c r="G257" i="1"/>
  <c r="H257" i="1"/>
  <c r="I257" i="1"/>
  <c r="J257" i="1"/>
  <c r="K257" i="1"/>
  <c r="B263" i="1"/>
  <c r="C263" i="1"/>
  <c r="D263" i="1"/>
  <c r="E263" i="1"/>
  <c r="F263" i="1"/>
  <c r="G263" i="1"/>
  <c r="H263" i="1"/>
  <c r="I263" i="1"/>
  <c r="J263" i="1"/>
  <c r="K263" i="1"/>
  <c r="B270" i="1"/>
  <c r="C270" i="1"/>
  <c r="D270" i="1"/>
  <c r="E270" i="1"/>
  <c r="F270" i="1"/>
  <c r="G270" i="1"/>
  <c r="H270" i="1"/>
  <c r="I270" i="1"/>
  <c r="J270" i="1"/>
  <c r="K270" i="1"/>
  <c r="B276" i="1"/>
  <c r="C276" i="1"/>
  <c r="D276" i="1"/>
  <c r="E276" i="1"/>
  <c r="G276" i="1"/>
  <c r="H276" i="1"/>
  <c r="J276" i="1"/>
  <c r="K276" i="1"/>
  <c r="B282" i="1"/>
  <c r="C282" i="1"/>
  <c r="D282" i="1"/>
  <c r="E282" i="1"/>
  <c r="G282" i="1"/>
  <c r="H282" i="1"/>
  <c r="J282" i="1"/>
  <c r="K282" i="1"/>
  <c r="A282" i="1"/>
  <c r="A276" i="1"/>
  <c r="A270" i="1"/>
  <c r="A263" i="1"/>
  <c r="A257" i="1"/>
  <c r="A251" i="1"/>
  <c r="A245" i="1"/>
  <c r="A239" i="1"/>
  <c r="A233" i="1"/>
  <c r="A226" i="1"/>
  <c r="A220" i="1"/>
  <c r="A214" i="1"/>
  <c r="A208" i="1"/>
  <c r="A202" i="1"/>
  <c r="A196" i="1"/>
  <c r="A189" i="1"/>
  <c r="A183" i="1"/>
  <c r="A177" i="1"/>
  <c r="A171" i="1"/>
  <c r="A165" i="1"/>
  <c r="A159" i="1"/>
  <c r="A152" i="1"/>
  <c r="A146" i="1"/>
  <c r="A140" i="1"/>
  <c r="A134" i="1"/>
  <c r="A128" i="1"/>
  <c r="A122" i="1"/>
  <c r="A115" i="1"/>
  <c r="A109" i="1"/>
  <c r="A103" i="1"/>
  <c r="A97" i="1"/>
  <c r="A91" i="1"/>
  <c r="A85" i="1"/>
  <c r="A78" i="1"/>
  <c r="A72" i="1"/>
  <c r="A66" i="1"/>
  <c r="A60" i="1"/>
  <c r="B54" i="1"/>
  <c r="C54" i="1"/>
  <c r="D54" i="1"/>
  <c r="E54" i="1"/>
  <c r="F54" i="1"/>
  <c r="G54" i="1"/>
  <c r="H54" i="1"/>
  <c r="J54" i="1"/>
  <c r="K54" i="1"/>
  <c r="A54" i="1"/>
  <c r="K48" i="1"/>
  <c r="J48" i="1"/>
  <c r="I48" i="1"/>
  <c r="H48" i="1"/>
  <c r="G48" i="1"/>
  <c r="F48" i="1"/>
  <c r="E48" i="1"/>
  <c r="D48" i="1"/>
  <c r="C48" i="1"/>
  <c r="B48" i="1"/>
  <c r="K47" i="1"/>
  <c r="J47" i="1"/>
  <c r="I47" i="1"/>
  <c r="H47" i="1"/>
  <c r="G47" i="1"/>
  <c r="F47" i="1"/>
  <c r="E47" i="1"/>
  <c r="D47" i="1"/>
  <c r="C47" i="1"/>
  <c r="B47" i="1"/>
</calcChain>
</file>

<file path=xl/sharedStrings.xml><?xml version="1.0" encoding="utf-8"?>
<sst xmlns="http://schemas.openxmlformats.org/spreadsheetml/2006/main" count="622" uniqueCount="61">
  <si>
    <t>These tables show various innovation metrics, drawn from UK Innovation Survey 9, for LEPs.</t>
  </si>
  <si>
    <t>The data are weighted and refer to the period 2012-14.</t>
  </si>
  <si>
    <t>Business Practices</t>
  </si>
  <si>
    <t>Work Organisation</t>
  </si>
  <si>
    <t>Marketing</t>
  </si>
  <si>
    <t xml:space="preserve">R&amp;D </t>
  </si>
  <si>
    <t>Design</t>
  </si>
  <si>
    <t>Co-operation</t>
  </si>
  <si>
    <t>Product/Service Innov.</t>
  </si>
  <si>
    <t>Radical Innov</t>
  </si>
  <si>
    <t>Innov. Sales</t>
  </si>
  <si>
    <t>Process innov</t>
  </si>
  <si>
    <t>LEP Name</t>
  </si>
  <si>
    <t>Black Country</t>
  </si>
  <si>
    <t>*</t>
  </si>
  <si>
    <t>Buckinghamshire</t>
  </si>
  <si>
    <t>Chesire and Warrington</t>
  </si>
  <si>
    <t>Coast to Capital</t>
  </si>
  <si>
    <t>Cornwall and Isles of Scilly</t>
  </si>
  <si>
    <t>Coventry and Warwickshire</t>
  </si>
  <si>
    <t>Cumbria</t>
  </si>
  <si>
    <t>Derby, Derbyshire, Nottingham and Nottinghamshire</t>
  </si>
  <si>
    <t>Dorset</t>
  </si>
  <si>
    <t>Enterprise M3</t>
  </si>
  <si>
    <t>Gloucestershire</t>
  </si>
  <si>
    <t>Greater Birmingham and Solihull</t>
  </si>
  <si>
    <t>Greater Cambridge and Greater Peterborough</t>
  </si>
  <si>
    <t>Greater Lincolnshire</t>
  </si>
  <si>
    <t>Greater Manchester</t>
  </si>
  <si>
    <t>Heart of the South West</t>
  </si>
  <si>
    <t>Hertfordshire</t>
  </si>
  <si>
    <t>Humber</t>
  </si>
  <si>
    <t>Lancashire</t>
  </si>
  <si>
    <t>Leeds City Region</t>
  </si>
  <si>
    <t>Leicester and Leicestershire</t>
  </si>
  <si>
    <t>Liverpool City Region</t>
  </si>
  <si>
    <t>London</t>
  </si>
  <si>
    <t>New Anglia</t>
  </si>
  <si>
    <t>North East</t>
  </si>
  <si>
    <t>Northamptonshire</t>
  </si>
  <si>
    <t>Oxfordshire</t>
  </si>
  <si>
    <t>Sheffield City Region</t>
  </si>
  <si>
    <t>Solent</t>
  </si>
  <si>
    <t>South East</t>
  </si>
  <si>
    <t>South East Midlands</t>
  </si>
  <si>
    <t>Stoke-on-Trent and Staffordshire</t>
  </si>
  <si>
    <t>Swindon and Wiltshire</t>
  </si>
  <si>
    <t>Tees Valley</t>
  </si>
  <si>
    <t>Thames Valley Berkshire</t>
  </si>
  <si>
    <t>The Marches</t>
  </si>
  <si>
    <t>West of England</t>
  </si>
  <si>
    <t>Worcestershire</t>
  </si>
  <si>
    <t>York, North Yorkshire and East Riding</t>
  </si>
  <si>
    <t>Highest</t>
  </si>
  <si>
    <t>Lowest</t>
  </si>
  <si>
    <t xml:space="preserve">Innovation Benchmark Charts for individual LEPs </t>
  </si>
  <si>
    <t>Charts cover the period 2012-2014 and are derived from the UK Innovation Survey. Details of derivation of data can be found in the ERC Innovation Benchmarks Report</t>
  </si>
  <si>
    <t xml:space="preserve">Charts relate to a series of 10 metrics which provide an indication of the proportion of firms in each area engaged in each type of innovation </t>
  </si>
  <si>
    <t>I</t>
  </si>
  <si>
    <t>no of obs</t>
  </si>
  <si>
    <t>Margins of error (95 per cent)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</si>
</sst>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  <font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right" wrapText="1"/>
    </xf>
    <xf numFmtId="49" fontId="1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1" fontId="0" fillId="0" borderId="0" xfId="0" applyNumberFormat="1" applyFont="1" applyAlignment="1">
      <alignment horizontal="right" vertical="center"/>
    </xf>
    <xf numFmtId="1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/>
    <xf numFmtId="0" fontId="4" fillId="0" borderId="0" xfId="0" applyFont="1"/>
    <xf numFmtId="0" fontId="3" fillId="0" borderId="0" xfId="0" applyFont="1" applyAlignment="1">
      <alignment horizontal="center" vertical="center"/>
    </xf>
    <xf numFmtId="169" fontId="0" fillId="0" borderId="0" xfId="0" applyNumberForma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6" Type="http://schemas.openxmlformats.org/officeDocument/2006/relationships/calcChain" Target="calcChain.xml"/><Relationship Id="rId20" Type="http://schemas.openxmlformats.org/officeDocument/2006/relationships/chartsheet" Target="chartsheets/sheet19.xml"/><Relationship Id="rId21" Type="http://schemas.openxmlformats.org/officeDocument/2006/relationships/chartsheet" Target="chartsheets/sheet20.xml"/><Relationship Id="rId22" Type="http://schemas.openxmlformats.org/officeDocument/2006/relationships/chartsheet" Target="chartsheets/sheet21.xml"/><Relationship Id="rId23" Type="http://schemas.openxmlformats.org/officeDocument/2006/relationships/chartsheet" Target="chartsheets/sheet22.xml"/><Relationship Id="rId24" Type="http://schemas.openxmlformats.org/officeDocument/2006/relationships/chartsheet" Target="chartsheets/sheet23.xml"/><Relationship Id="rId25" Type="http://schemas.openxmlformats.org/officeDocument/2006/relationships/chartsheet" Target="chartsheets/sheet24.xml"/><Relationship Id="rId26" Type="http://schemas.openxmlformats.org/officeDocument/2006/relationships/chartsheet" Target="chartsheets/sheet25.xml"/><Relationship Id="rId27" Type="http://schemas.openxmlformats.org/officeDocument/2006/relationships/chartsheet" Target="chartsheets/sheet26.xml"/><Relationship Id="rId28" Type="http://schemas.openxmlformats.org/officeDocument/2006/relationships/chartsheet" Target="chartsheets/sheet27.xml"/><Relationship Id="rId29" Type="http://schemas.openxmlformats.org/officeDocument/2006/relationships/chartsheet" Target="chartsheets/sheet28.xml"/><Relationship Id="rId1" Type="http://schemas.openxmlformats.org/officeDocument/2006/relationships/worksheet" Target="worksheets/sheet1.xml"/><Relationship Id="rId2" Type="http://schemas.openxmlformats.org/officeDocument/2006/relationships/chartsheet" Target="chartsheets/sheet1.xml"/><Relationship Id="rId3" Type="http://schemas.openxmlformats.org/officeDocument/2006/relationships/chartsheet" Target="chartsheets/sheet2.xml"/><Relationship Id="rId4" Type="http://schemas.openxmlformats.org/officeDocument/2006/relationships/chartsheet" Target="chartsheets/sheet3.xml"/><Relationship Id="rId5" Type="http://schemas.openxmlformats.org/officeDocument/2006/relationships/chartsheet" Target="chartsheets/sheet4.xml"/><Relationship Id="rId30" Type="http://schemas.openxmlformats.org/officeDocument/2006/relationships/chartsheet" Target="chartsheets/sheet29.xml"/><Relationship Id="rId31" Type="http://schemas.openxmlformats.org/officeDocument/2006/relationships/chartsheet" Target="chartsheets/sheet30.xml"/><Relationship Id="rId32" Type="http://schemas.openxmlformats.org/officeDocument/2006/relationships/chartsheet" Target="chartsheets/sheet31.xml"/><Relationship Id="rId9" Type="http://schemas.openxmlformats.org/officeDocument/2006/relationships/chartsheet" Target="chartsheets/sheet8.xml"/><Relationship Id="rId6" Type="http://schemas.openxmlformats.org/officeDocument/2006/relationships/chartsheet" Target="chartsheets/sheet5.xml"/><Relationship Id="rId7" Type="http://schemas.openxmlformats.org/officeDocument/2006/relationships/chartsheet" Target="chartsheets/sheet6.xml"/><Relationship Id="rId8" Type="http://schemas.openxmlformats.org/officeDocument/2006/relationships/chartsheet" Target="chartsheets/sheet7.xml"/><Relationship Id="rId33" Type="http://schemas.openxmlformats.org/officeDocument/2006/relationships/chartsheet" Target="chartsheets/sheet32.xml"/><Relationship Id="rId34" Type="http://schemas.openxmlformats.org/officeDocument/2006/relationships/chartsheet" Target="chartsheets/sheet33.xml"/><Relationship Id="rId35" Type="http://schemas.openxmlformats.org/officeDocument/2006/relationships/chartsheet" Target="chartsheets/sheet34.xml"/><Relationship Id="rId36" Type="http://schemas.openxmlformats.org/officeDocument/2006/relationships/chartsheet" Target="chartsheets/sheet35.xml"/><Relationship Id="rId10" Type="http://schemas.openxmlformats.org/officeDocument/2006/relationships/chartsheet" Target="chartsheets/sheet9.xml"/><Relationship Id="rId11" Type="http://schemas.openxmlformats.org/officeDocument/2006/relationships/chartsheet" Target="chartsheets/sheet10.xml"/><Relationship Id="rId12" Type="http://schemas.openxmlformats.org/officeDocument/2006/relationships/chartsheet" Target="chartsheets/sheet11.xml"/><Relationship Id="rId13" Type="http://schemas.openxmlformats.org/officeDocument/2006/relationships/chartsheet" Target="chartsheets/sheet12.xml"/><Relationship Id="rId14" Type="http://schemas.openxmlformats.org/officeDocument/2006/relationships/chartsheet" Target="chartsheets/sheet13.xml"/><Relationship Id="rId15" Type="http://schemas.openxmlformats.org/officeDocument/2006/relationships/chartsheet" Target="chartsheets/sheet14.xml"/><Relationship Id="rId16" Type="http://schemas.openxmlformats.org/officeDocument/2006/relationships/chartsheet" Target="chartsheets/sheet15.xml"/><Relationship Id="rId17" Type="http://schemas.openxmlformats.org/officeDocument/2006/relationships/chartsheet" Target="chartsheets/sheet16.xml"/><Relationship Id="rId18" Type="http://schemas.openxmlformats.org/officeDocument/2006/relationships/chartsheet" Target="chartsheets/sheet17.xml"/><Relationship Id="rId19" Type="http://schemas.openxmlformats.org/officeDocument/2006/relationships/chartsheet" Target="chartsheets/sheet18.xml"/><Relationship Id="rId37" Type="http://schemas.openxmlformats.org/officeDocument/2006/relationships/chartsheet" Target="chartsheets/sheet36.xml"/><Relationship Id="rId38" Type="http://schemas.openxmlformats.org/officeDocument/2006/relationships/chartsheet" Target="chartsheets/sheet37.xml"/><Relationship Id="rId39" Type="http://schemas.openxmlformats.org/officeDocument/2006/relationships/chartsheet" Target="chartsheets/sheet38.xml"/><Relationship Id="rId40" Type="http://schemas.openxmlformats.org/officeDocument/2006/relationships/worksheet" Target="worksheets/sheet2.xml"/><Relationship Id="rId41" Type="http://schemas.openxmlformats.org/officeDocument/2006/relationships/chartsheet" Target="chartsheets/sheet39.xml"/><Relationship Id="rId42" Type="http://schemas.openxmlformats.org/officeDocument/2006/relationships/worksheet" Target="worksheets/sheet3.xml"/><Relationship Id="rId43" Type="http://schemas.openxmlformats.org/officeDocument/2006/relationships/theme" Target="theme/theme1.xml"/><Relationship Id="rId44" Type="http://schemas.openxmlformats.org/officeDocument/2006/relationships/styles" Target="styles.xml"/><Relationship Id="rId4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4" Type="http://schemas.openxmlformats.org/officeDocument/2006/relationships/chartUserShapes" Target="../drawings/drawing3.xml"/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4" Type="http://schemas.openxmlformats.org/officeDocument/2006/relationships/chartUserShapes" Target="../drawings/drawing21.xml"/><Relationship Id="rId1" Type="http://schemas.microsoft.com/office/2011/relationships/chartStyle" Target="style10.xml"/><Relationship Id="rId2" Type="http://schemas.microsoft.com/office/2011/relationships/chartColorStyle" Target="colors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4" Type="http://schemas.openxmlformats.org/officeDocument/2006/relationships/chartUserShapes" Target="../drawings/drawing23.xml"/><Relationship Id="rId1" Type="http://schemas.microsoft.com/office/2011/relationships/chartStyle" Target="style11.xml"/><Relationship Id="rId2" Type="http://schemas.microsoft.com/office/2011/relationships/chartColorStyle" Target="colors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4" Type="http://schemas.openxmlformats.org/officeDocument/2006/relationships/chartUserShapes" Target="../drawings/drawing25.xml"/><Relationship Id="rId1" Type="http://schemas.microsoft.com/office/2011/relationships/chartStyle" Target="style12.xml"/><Relationship Id="rId2" Type="http://schemas.microsoft.com/office/2011/relationships/chartColorStyle" Target="colors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4" Type="http://schemas.openxmlformats.org/officeDocument/2006/relationships/chartUserShapes" Target="../drawings/drawing27.xml"/><Relationship Id="rId1" Type="http://schemas.microsoft.com/office/2011/relationships/chartStyle" Target="style13.xml"/><Relationship Id="rId2" Type="http://schemas.microsoft.com/office/2011/relationships/chartColorStyle" Target="colors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4" Type="http://schemas.openxmlformats.org/officeDocument/2006/relationships/chartUserShapes" Target="../drawings/drawing29.xml"/><Relationship Id="rId1" Type="http://schemas.microsoft.com/office/2011/relationships/chartStyle" Target="style14.xml"/><Relationship Id="rId2" Type="http://schemas.microsoft.com/office/2011/relationships/chartColorStyle" Target="colors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4" Type="http://schemas.openxmlformats.org/officeDocument/2006/relationships/chartUserShapes" Target="../drawings/drawing31.xml"/><Relationship Id="rId1" Type="http://schemas.microsoft.com/office/2011/relationships/chartStyle" Target="style15.xml"/><Relationship Id="rId2" Type="http://schemas.microsoft.com/office/2011/relationships/chartColorStyle" Target="colors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4" Type="http://schemas.openxmlformats.org/officeDocument/2006/relationships/chartUserShapes" Target="../drawings/drawing33.xml"/><Relationship Id="rId1" Type="http://schemas.microsoft.com/office/2011/relationships/chartStyle" Target="style16.xml"/><Relationship Id="rId2" Type="http://schemas.microsoft.com/office/2011/relationships/chartColorStyle" Target="colors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4" Type="http://schemas.openxmlformats.org/officeDocument/2006/relationships/chartUserShapes" Target="../drawings/drawing35.xml"/><Relationship Id="rId1" Type="http://schemas.microsoft.com/office/2011/relationships/chartStyle" Target="style17.xml"/><Relationship Id="rId2" Type="http://schemas.microsoft.com/office/2011/relationships/chartColorStyle" Target="colors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4" Type="http://schemas.openxmlformats.org/officeDocument/2006/relationships/chartUserShapes" Target="../drawings/drawing37.xml"/><Relationship Id="rId1" Type="http://schemas.microsoft.com/office/2011/relationships/chartStyle" Target="style18.xml"/><Relationship Id="rId2" Type="http://schemas.microsoft.com/office/2011/relationships/chartColorStyle" Target="colors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4" Type="http://schemas.openxmlformats.org/officeDocument/2006/relationships/chartUserShapes" Target="../drawings/drawing39.xml"/><Relationship Id="rId1" Type="http://schemas.microsoft.com/office/2011/relationships/chartStyle" Target="style19.xml"/><Relationship Id="rId2" Type="http://schemas.microsoft.com/office/2011/relationships/chartColorStyle" Target="colors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4" Type="http://schemas.openxmlformats.org/officeDocument/2006/relationships/chartUserShapes" Target="../drawings/drawing5.xml"/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4" Type="http://schemas.openxmlformats.org/officeDocument/2006/relationships/chartUserShapes" Target="../drawings/drawing41.xml"/><Relationship Id="rId1" Type="http://schemas.microsoft.com/office/2011/relationships/chartStyle" Target="style20.xml"/><Relationship Id="rId2" Type="http://schemas.microsoft.com/office/2011/relationships/chartColorStyle" Target="colors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4" Type="http://schemas.openxmlformats.org/officeDocument/2006/relationships/chartUserShapes" Target="../drawings/drawing43.xml"/><Relationship Id="rId1" Type="http://schemas.microsoft.com/office/2011/relationships/chartStyle" Target="style21.xml"/><Relationship Id="rId2" Type="http://schemas.microsoft.com/office/2011/relationships/chartColorStyle" Target="colors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4" Type="http://schemas.openxmlformats.org/officeDocument/2006/relationships/chartUserShapes" Target="../drawings/drawing45.xml"/><Relationship Id="rId1" Type="http://schemas.microsoft.com/office/2011/relationships/chartStyle" Target="style22.xml"/><Relationship Id="rId2" Type="http://schemas.microsoft.com/office/2011/relationships/chartColorStyle" Target="colors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4" Type="http://schemas.openxmlformats.org/officeDocument/2006/relationships/chartUserShapes" Target="../drawings/drawing47.xml"/><Relationship Id="rId1" Type="http://schemas.microsoft.com/office/2011/relationships/chartStyle" Target="style23.xml"/><Relationship Id="rId2" Type="http://schemas.microsoft.com/office/2011/relationships/chartColorStyle" Target="colors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4" Type="http://schemas.openxmlformats.org/officeDocument/2006/relationships/chartUserShapes" Target="../drawings/drawing49.xml"/><Relationship Id="rId1" Type="http://schemas.microsoft.com/office/2011/relationships/chartStyle" Target="style24.xml"/><Relationship Id="rId2" Type="http://schemas.microsoft.com/office/2011/relationships/chartColorStyle" Target="colors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4" Type="http://schemas.openxmlformats.org/officeDocument/2006/relationships/chartUserShapes" Target="../drawings/drawing51.xml"/><Relationship Id="rId1" Type="http://schemas.microsoft.com/office/2011/relationships/chartStyle" Target="style25.xml"/><Relationship Id="rId2" Type="http://schemas.microsoft.com/office/2011/relationships/chartColorStyle" Target="colors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4" Type="http://schemas.openxmlformats.org/officeDocument/2006/relationships/chartUserShapes" Target="../drawings/drawing53.xml"/><Relationship Id="rId1" Type="http://schemas.microsoft.com/office/2011/relationships/chartStyle" Target="style26.xml"/><Relationship Id="rId2" Type="http://schemas.microsoft.com/office/2011/relationships/chartColorStyle" Target="colors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4" Type="http://schemas.openxmlformats.org/officeDocument/2006/relationships/chartUserShapes" Target="../drawings/drawing55.xml"/><Relationship Id="rId1" Type="http://schemas.microsoft.com/office/2011/relationships/chartStyle" Target="style27.xml"/><Relationship Id="rId2" Type="http://schemas.microsoft.com/office/2011/relationships/chartColorStyle" Target="colors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4" Type="http://schemas.openxmlformats.org/officeDocument/2006/relationships/chartUserShapes" Target="../drawings/drawing57.xml"/><Relationship Id="rId1" Type="http://schemas.microsoft.com/office/2011/relationships/chartStyle" Target="style28.xml"/><Relationship Id="rId2" Type="http://schemas.microsoft.com/office/2011/relationships/chartColorStyle" Target="colors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4" Type="http://schemas.openxmlformats.org/officeDocument/2006/relationships/chartUserShapes" Target="../drawings/drawing59.xml"/><Relationship Id="rId1" Type="http://schemas.microsoft.com/office/2011/relationships/chartStyle" Target="style29.xml"/><Relationship Id="rId2" Type="http://schemas.microsoft.com/office/2011/relationships/chartColorStyle" Target="colors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4" Type="http://schemas.openxmlformats.org/officeDocument/2006/relationships/chartUserShapes" Target="../drawings/drawing7.xml"/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4" Type="http://schemas.openxmlformats.org/officeDocument/2006/relationships/chartUserShapes" Target="../drawings/drawing61.xml"/><Relationship Id="rId1" Type="http://schemas.microsoft.com/office/2011/relationships/chartStyle" Target="style30.xml"/><Relationship Id="rId2" Type="http://schemas.microsoft.com/office/2011/relationships/chartColorStyle" Target="colors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4" Type="http://schemas.openxmlformats.org/officeDocument/2006/relationships/chartUserShapes" Target="../drawings/drawing63.xml"/><Relationship Id="rId1" Type="http://schemas.microsoft.com/office/2011/relationships/chartStyle" Target="style31.xml"/><Relationship Id="rId2" Type="http://schemas.microsoft.com/office/2011/relationships/chartColorStyle" Target="colors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4" Type="http://schemas.openxmlformats.org/officeDocument/2006/relationships/chartUserShapes" Target="../drawings/drawing65.xml"/><Relationship Id="rId1" Type="http://schemas.microsoft.com/office/2011/relationships/chartStyle" Target="style32.xml"/><Relationship Id="rId2" Type="http://schemas.microsoft.com/office/2011/relationships/chartColorStyle" Target="colors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4" Type="http://schemas.openxmlformats.org/officeDocument/2006/relationships/chartUserShapes" Target="../drawings/drawing67.xml"/><Relationship Id="rId1" Type="http://schemas.microsoft.com/office/2011/relationships/chartStyle" Target="style33.xml"/><Relationship Id="rId2" Type="http://schemas.microsoft.com/office/2011/relationships/chartColorStyle" Target="colors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4" Type="http://schemas.openxmlformats.org/officeDocument/2006/relationships/chartUserShapes" Target="../drawings/drawing69.xml"/><Relationship Id="rId1" Type="http://schemas.microsoft.com/office/2011/relationships/chartStyle" Target="style34.xml"/><Relationship Id="rId2" Type="http://schemas.microsoft.com/office/2011/relationships/chartColorStyle" Target="colors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4" Type="http://schemas.openxmlformats.org/officeDocument/2006/relationships/chartUserShapes" Target="../drawings/drawing71.xml"/><Relationship Id="rId1" Type="http://schemas.microsoft.com/office/2011/relationships/chartStyle" Target="style35.xml"/><Relationship Id="rId2" Type="http://schemas.microsoft.com/office/2011/relationships/chartColorStyle" Target="colors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4" Type="http://schemas.openxmlformats.org/officeDocument/2006/relationships/chartUserShapes" Target="../drawings/drawing73.xml"/><Relationship Id="rId1" Type="http://schemas.microsoft.com/office/2011/relationships/chartStyle" Target="style36.xml"/><Relationship Id="rId2" Type="http://schemas.microsoft.com/office/2011/relationships/chartColorStyle" Target="colors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7.xml"/><Relationship Id="rId4" Type="http://schemas.openxmlformats.org/officeDocument/2006/relationships/chartUserShapes" Target="../drawings/drawing75.xml"/><Relationship Id="rId1" Type="http://schemas.microsoft.com/office/2011/relationships/chartStyle" Target="style37.xml"/><Relationship Id="rId2" Type="http://schemas.microsoft.com/office/2011/relationships/chartColorStyle" Target="colors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8.xml"/><Relationship Id="rId4" Type="http://schemas.openxmlformats.org/officeDocument/2006/relationships/chartUserShapes" Target="../drawings/drawing77.xml"/><Relationship Id="rId1" Type="http://schemas.microsoft.com/office/2011/relationships/chartStyle" Target="style38.xml"/><Relationship Id="rId2" Type="http://schemas.microsoft.com/office/2011/relationships/chartColorStyle" Target="colors38.xml"/></Relationships>
</file>

<file path=xl/charts/_rels/chart39.xml.rels><?xml version="1.0" encoding="UTF-8" standalone="yes"?>
<Relationships xmlns="http://schemas.openxmlformats.org/package/2006/relationships"><Relationship Id="rId1" Type="http://schemas.microsoft.com/office/2011/relationships/chartStyle" Target="style39.xml"/><Relationship Id="rId2" Type="http://schemas.microsoft.com/office/2011/relationships/chartColorStyle" Target="colors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4" Type="http://schemas.openxmlformats.org/officeDocument/2006/relationships/chartUserShapes" Target="../drawings/drawing9.xml"/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4" Type="http://schemas.openxmlformats.org/officeDocument/2006/relationships/chartUserShapes" Target="../drawings/drawing11.xml"/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4" Type="http://schemas.openxmlformats.org/officeDocument/2006/relationships/chartUserShapes" Target="../drawings/drawing13.xml"/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4" Type="http://schemas.openxmlformats.org/officeDocument/2006/relationships/chartUserShapes" Target="../drawings/drawing15.xml"/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4" Type="http://schemas.openxmlformats.org/officeDocument/2006/relationships/chartUserShapes" Target="../drawings/drawing17.xml"/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4" Type="http://schemas.openxmlformats.org/officeDocument/2006/relationships/chartUserShapes" Target="../drawings/drawing19.xml"/><Relationship Id="rId1" Type="http://schemas.microsoft.com/office/2011/relationships/chartStyle" Target="style9.xml"/><Relationship Id="rId2" Type="http://schemas.microsoft.com/office/2011/relationships/chartColorStyle" Target="colors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Innovation</a:t>
            </a:r>
            <a:r>
              <a:rPr lang="en-US" baseline="0"/>
              <a:t> Benchmarks: 2012-14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Sheet'!$A$52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Sheet'!$B$51:$K$51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Sheet'!$B$52:$K$52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Sheet'!$A$53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Sheet'!$B$51:$K$51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Sheet'!$B$53:$K$53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Sheet'!$A$54</c:f>
              <c:strCache>
                <c:ptCount val="1"/>
                <c:pt idx="0">
                  <c:v>Black Country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Sheet'!$B$51:$K$51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Sheet'!$B$54:$K$54</c:f>
              <c:numCache>
                <c:formatCode>General</c:formatCode>
                <c:ptCount val="10"/>
                <c:pt idx="0">
                  <c:v>30.0</c:v>
                </c:pt>
                <c:pt idx="1">
                  <c:v>19.1</c:v>
                </c:pt>
                <c:pt idx="2">
                  <c:v>15.5</c:v>
                </c:pt>
                <c:pt idx="3">
                  <c:v>17.6</c:v>
                </c:pt>
                <c:pt idx="4">
                  <c:v>13.3</c:v>
                </c:pt>
                <c:pt idx="5">
                  <c:v>24.6</c:v>
                </c:pt>
                <c:pt idx="6">
                  <c:v>21.8</c:v>
                </c:pt>
                <c:pt idx="7">
                  <c:v>10.35</c:v>
                </c:pt>
                <c:pt idx="8">
                  <c:v>22.2</c:v>
                </c:pt>
                <c:pt idx="9">
                  <c:v>15.3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8815856"/>
        <c:axId val="-798814080"/>
      </c:radarChart>
      <c:catAx>
        <c:axId val="-798815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8814080"/>
        <c:crosses val="autoZero"/>
        <c:auto val="1"/>
        <c:lblAlgn val="ctr"/>
        <c:lblOffset val="100"/>
        <c:noMultiLvlLbl val="0"/>
      </c:catAx>
      <c:valAx>
        <c:axId val="-79881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881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Sheet'!$A$107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Sheet'!$B$106:$K$106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Sheet'!$B$107:$K$107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Sheet'!$A$108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Sheet'!$B$106:$K$106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Sheet'!$B$108:$K$108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Sheet'!$A$109</c:f>
              <c:strCache>
                <c:ptCount val="1"/>
                <c:pt idx="0">
                  <c:v>Enterprise M3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Sheet'!$B$106:$K$106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Sheet'!$B$109:$K$109</c:f>
              <c:numCache>
                <c:formatCode>General</c:formatCode>
                <c:ptCount val="10"/>
                <c:pt idx="0">
                  <c:v>18.9</c:v>
                </c:pt>
                <c:pt idx="1">
                  <c:v>18.2</c:v>
                </c:pt>
                <c:pt idx="2">
                  <c:v>19.3</c:v>
                </c:pt>
                <c:pt idx="3">
                  <c:v>22.2</c:v>
                </c:pt>
                <c:pt idx="4">
                  <c:v>10.3</c:v>
                </c:pt>
                <c:pt idx="5">
                  <c:v>27.2</c:v>
                </c:pt>
                <c:pt idx="6">
                  <c:v>24.8</c:v>
                </c:pt>
                <c:pt idx="7">
                  <c:v>10.2</c:v>
                </c:pt>
                <c:pt idx="8">
                  <c:v>36.0</c:v>
                </c:pt>
                <c:pt idx="9">
                  <c:v>14.1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68545584"/>
        <c:axId val="-868600080"/>
      </c:radarChart>
      <c:catAx>
        <c:axId val="-868545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8600080"/>
        <c:crosses val="autoZero"/>
        <c:auto val="1"/>
        <c:lblAlgn val="ctr"/>
        <c:lblOffset val="100"/>
        <c:noMultiLvlLbl val="0"/>
      </c:catAx>
      <c:valAx>
        <c:axId val="-86860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854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Sheet'!$A$113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Sheet'!$B$112:$K$112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Sheet'!$B$113:$K$113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Sheet'!$A$114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Sheet'!$B$112:$K$112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Sheet'!$B$114:$K$114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Sheet'!$A$115</c:f>
              <c:strCache>
                <c:ptCount val="1"/>
                <c:pt idx="0">
                  <c:v>Gloucestershire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Sheet'!$B$112:$K$112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Sheet'!$B$115:$K$115</c:f>
              <c:numCache>
                <c:formatCode>General</c:formatCode>
                <c:ptCount val="10"/>
                <c:pt idx="0">
                  <c:v>24.1</c:v>
                </c:pt>
                <c:pt idx="1">
                  <c:v>22.3</c:v>
                </c:pt>
                <c:pt idx="2">
                  <c:v>17.3</c:v>
                </c:pt>
                <c:pt idx="3">
                  <c:v>26.7</c:v>
                </c:pt>
                <c:pt idx="4">
                  <c:v>14.15</c:v>
                </c:pt>
                <c:pt idx="5">
                  <c:v>31.0</c:v>
                </c:pt>
                <c:pt idx="6">
                  <c:v>25.9</c:v>
                </c:pt>
                <c:pt idx="7">
                  <c:v>7.0</c:v>
                </c:pt>
                <c:pt idx="8">
                  <c:v>30.7</c:v>
                </c:pt>
                <c:pt idx="9">
                  <c:v>22.9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68416176"/>
        <c:axId val="-868413856"/>
      </c:radarChart>
      <c:catAx>
        <c:axId val="-868416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8413856"/>
        <c:crosses val="autoZero"/>
        <c:auto val="1"/>
        <c:lblAlgn val="ctr"/>
        <c:lblOffset val="100"/>
        <c:noMultiLvlLbl val="0"/>
      </c:catAx>
      <c:valAx>
        <c:axId val="-86841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841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349551914503175"/>
          <c:y val="0.02091121526103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Sheet'!$A$120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Sheet'!$B$119:$K$119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Sheet'!$B$120:$K$120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Sheet'!$A$121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Sheet'!$B$119:$K$119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Sheet'!$B$121:$K$121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Sheet'!$A$122</c:f>
              <c:strCache>
                <c:ptCount val="1"/>
                <c:pt idx="0">
                  <c:v>Greater Birmingham and Solihull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Sheet'!$B$119:$K$119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Sheet'!$B$122:$K$122</c:f>
              <c:numCache>
                <c:formatCode>General</c:formatCode>
                <c:ptCount val="10"/>
                <c:pt idx="0">
                  <c:v>29.8</c:v>
                </c:pt>
                <c:pt idx="1">
                  <c:v>18.9</c:v>
                </c:pt>
                <c:pt idx="2">
                  <c:v>15.6</c:v>
                </c:pt>
                <c:pt idx="3">
                  <c:v>11.6</c:v>
                </c:pt>
                <c:pt idx="4">
                  <c:v>12.6</c:v>
                </c:pt>
                <c:pt idx="5">
                  <c:v>25.1</c:v>
                </c:pt>
                <c:pt idx="6">
                  <c:v>23.0</c:v>
                </c:pt>
                <c:pt idx="7">
                  <c:v>6.7</c:v>
                </c:pt>
                <c:pt idx="8">
                  <c:v>28.6</c:v>
                </c:pt>
                <c:pt idx="9">
                  <c:v>13.0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9239904"/>
        <c:axId val="-870240096"/>
      </c:radarChart>
      <c:catAx>
        <c:axId val="-799239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70240096"/>
        <c:crosses val="autoZero"/>
        <c:auto val="1"/>
        <c:lblAlgn val="ctr"/>
        <c:lblOffset val="100"/>
        <c:noMultiLvlLbl val="0"/>
      </c:catAx>
      <c:valAx>
        <c:axId val="-87024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923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Sheet'!$A$126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Sheet'!$B$125:$K$125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Sheet'!$B$126:$K$126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Sheet'!$A$127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Sheet'!$B$125:$K$125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Sheet'!$B$127:$K$127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Sheet'!$A$128</c:f>
              <c:strCache>
                <c:ptCount val="1"/>
                <c:pt idx="0">
                  <c:v>Greater Cambridge and Greater Peterborough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Sheet'!$B$125:$K$125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Sheet'!$B$128:$K$128</c:f>
              <c:numCache>
                <c:formatCode>General</c:formatCode>
                <c:ptCount val="10"/>
                <c:pt idx="0">
                  <c:v>30.7</c:v>
                </c:pt>
                <c:pt idx="1">
                  <c:v>26.1</c:v>
                </c:pt>
                <c:pt idx="2">
                  <c:v>21.2</c:v>
                </c:pt>
                <c:pt idx="3">
                  <c:v>30.0</c:v>
                </c:pt>
                <c:pt idx="4">
                  <c:v>19.5</c:v>
                </c:pt>
                <c:pt idx="5">
                  <c:v>34.7</c:v>
                </c:pt>
                <c:pt idx="6">
                  <c:v>26.8</c:v>
                </c:pt>
                <c:pt idx="7">
                  <c:v>11.1</c:v>
                </c:pt>
                <c:pt idx="8">
                  <c:v>39.3</c:v>
                </c:pt>
                <c:pt idx="9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68943408"/>
        <c:axId val="-869196928"/>
      </c:radarChart>
      <c:catAx>
        <c:axId val="-86894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9196928"/>
        <c:crosses val="autoZero"/>
        <c:auto val="1"/>
        <c:lblAlgn val="ctr"/>
        <c:lblOffset val="100"/>
        <c:noMultiLvlLbl val="0"/>
      </c:catAx>
      <c:valAx>
        <c:axId val="-86919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894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v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Sheet'!$A$132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Sheet'!$B$131:$K$131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Sheet'!$B$132:$K$132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Sheet'!$A$133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Sheet'!$B$131:$K$131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Sheet'!$B$133:$K$133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Sheet'!$A$134</c:f>
              <c:strCache>
                <c:ptCount val="1"/>
                <c:pt idx="0">
                  <c:v>Greater Lincolnshire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Sheet'!$B$131:$K$131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Sheet'!$B$134:$K$134</c:f>
              <c:numCache>
                <c:formatCode>General</c:formatCode>
                <c:ptCount val="10"/>
                <c:pt idx="0">
                  <c:v>24.5</c:v>
                </c:pt>
                <c:pt idx="1">
                  <c:v>24.8</c:v>
                </c:pt>
                <c:pt idx="2">
                  <c:v>12.7</c:v>
                </c:pt>
                <c:pt idx="3">
                  <c:v>15.8</c:v>
                </c:pt>
                <c:pt idx="4">
                  <c:v>9.7</c:v>
                </c:pt>
                <c:pt idx="5">
                  <c:v>26.3</c:v>
                </c:pt>
                <c:pt idx="6">
                  <c:v>16.6</c:v>
                </c:pt>
                <c:pt idx="7">
                  <c:v>10.35</c:v>
                </c:pt>
                <c:pt idx="8">
                  <c:v>28.5</c:v>
                </c:pt>
                <c:pt idx="9">
                  <c:v>21.3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9583840"/>
        <c:axId val="-799581520"/>
      </c:radarChart>
      <c:catAx>
        <c:axId val="-799583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9581520"/>
        <c:crosses val="autoZero"/>
        <c:auto val="1"/>
        <c:lblAlgn val="ctr"/>
        <c:lblOffset val="100"/>
        <c:noMultiLvlLbl val="0"/>
      </c:catAx>
      <c:valAx>
        <c:axId val="-79958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958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Sheet'!$A$138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Sheet'!$B$137:$K$137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Sheet'!$B$138:$K$138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Sheet'!$A$139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Sheet'!$B$137:$K$137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Sheet'!$B$139:$K$139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Sheet'!$A$140</c:f>
              <c:strCache>
                <c:ptCount val="1"/>
                <c:pt idx="0">
                  <c:v>Greater Manchester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Sheet'!$B$137:$K$137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Sheet'!$B$140:$K$140</c:f>
              <c:numCache>
                <c:formatCode>General</c:formatCode>
                <c:ptCount val="10"/>
                <c:pt idx="0">
                  <c:v>27.7</c:v>
                </c:pt>
                <c:pt idx="1">
                  <c:v>17.4</c:v>
                </c:pt>
                <c:pt idx="2">
                  <c:v>16.1</c:v>
                </c:pt>
                <c:pt idx="3">
                  <c:v>18.1</c:v>
                </c:pt>
                <c:pt idx="4">
                  <c:v>12.7</c:v>
                </c:pt>
                <c:pt idx="5">
                  <c:v>25.5</c:v>
                </c:pt>
                <c:pt idx="6">
                  <c:v>19.2</c:v>
                </c:pt>
                <c:pt idx="7">
                  <c:v>8.4</c:v>
                </c:pt>
                <c:pt idx="8">
                  <c:v>29.3</c:v>
                </c:pt>
                <c:pt idx="9">
                  <c:v>13.7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9263216"/>
        <c:axId val="-800061536"/>
      </c:radarChart>
      <c:catAx>
        <c:axId val="-799263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00061536"/>
        <c:crosses val="autoZero"/>
        <c:auto val="1"/>
        <c:lblAlgn val="ctr"/>
        <c:lblOffset val="100"/>
        <c:noMultiLvlLbl val="0"/>
      </c:catAx>
      <c:valAx>
        <c:axId val="-80006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926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Sheet'!$A$144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Sheet'!$B$143:$K$143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Sheet'!$B$144:$K$144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Sheet'!$A$145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Sheet'!$B$143:$K$143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Sheet'!$B$145:$K$145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Sheet'!$A$146</c:f>
              <c:strCache>
                <c:ptCount val="1"/>
                <c:pt idx="0">
                  <c:v>Heart of the South West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Sheet'!$B$143:$K$143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Sheet'!$B$146:$K$146</c:f>
              <c:numCache>
                <c:formatCode>General</c:formatCode>
                <c:ptCount val="10"/>
                <c:pt idx="0">
                  <c:v>27.4</c:v>
                </c:pt>
                <c:pt idx="1">
                  <c:v>14.7</c:v>
                </c:pt>
                <c:pt idx="2">
                  <c:v>15.6</c:v>
                </c:pt>
                <c:pt idx="3">
                  <c:v>14.9</c:v>
                </c:pt>
                <c:pt idx="4">
                  <c:v>9.2</c:v>
                </c:pt>
                <c:pt idx="5">
                  <c:v>17.8</c:v>
                </c:pt>
                <c:pt idx="6">
                  <c:v>16.2</c:v>
                </c:pt>
                <c:pt idx="7">
                  <c:v>10.35</c:v>
                </c:pt>
                <c:pt idx="8">
                  <c:v>21.6</c:v>
                </c:pt>
                <c:pt idx="9">
                  <c:v>14.1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8976896"/>
        <c:axId val="-950180560"/>
      </c:radarChart>
      <c:catAx>
        <c:axId val="-798976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50180560"/>
        <c:crosses val="autoZero"/>
        <c:auto val="1"/>
        <c:lblAlgn val="ctr"/>
        <c:lblOffset val="100"/>
        <c:noMultiLvlLbl val="0"/>
      </c:catAx>
      <c:valAx>
        <c:axId val="-95018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897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334544291984522"/>
          <c:y val="0.0188200937349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Sheet'!$A$150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Sheet'!$B$149:$K$149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Sheet'!$B$150:$K$150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Sheet'!$A$151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Sheet'!$B$149:$K$149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Sheet'!$B$151:$K$151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Sheet'!$A$152</c:f>
              <c:strCache>
                <c:ptCount val="1"/>
                <c:pt idx="0">
                  <c:v>Hertfordshire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Sheet'!$B$149:$K$149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Sheet'!$B$152:$K$152</c:f>
              <c:numCache>
                <c:formatCode>General</c:formatCode>
                <c:ptCount val="10"/>
                <c:pt idx="0">
                  <c:v>22.4</c:v>
                </c:pt>
                <c:pt idx="1">
                  <c:v>18.9</c:v>
                </c:pt>
                <c:pt idx="2">
                  <c:v>15.6</c:v>
                </c:pt>
                <c:pt idx="3">
                  <c:v>19.5</c:v>
                </c:pt>
                <c:pt idx="4">
                  <c:v>12.9</c:v>
                </c:pt>
                <c:pt idx="5">
                  <c:v>23.9</c:v>
                </c:pt>
                <c:pt idx="6">
                  <c:v>23.6</c:v>
                </c:pt>
                <c:pt idx="7">
                  <c:v>12.5</c:v>
                </c:pt>
                <c:pt idx="8">
                  <c:v>31.2</c:v>
                </c:pt>
                <c:pt idx="9">
                  <c:v>11.1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70849072"/>
        <c:axId val="-870802432"/>
      </c:radarChart>
      <c:catAx>
        <c:axId val="-870849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70802432"/>
        <c:crosses val="autoZero"/>
        <c:auto val="1"/>
        <c:lblAlgn val="ctr"/>
        <c:lblOffset val="100"/>
        <c:noMultiLvlLbl val="0"/>
      </c:catAx>
      <c:valAx>
        <c:axId val="-87080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7084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Sheet'!$A$157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Sheet'!$B$156:$K$156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Sheet'!$B$157:$K$157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Sheet'!$A$158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Sheet'!$B$156:$K$156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Sheet'!$B$158:$K$158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Sheet'!$A$159</c:f>
              <c:strCache>
                <c:ptCount val="1"/>
                <c:pt idx="0">
                  <c:v>Humber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Sheet'!$B$156:$K$156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Sheet'!$B$159:$K$159</c:f>
              <c:numCache>
                <c:formatCode>General</c:formatCode>
                <c:ptCount val="10"/>
                <c:pt idx="0">
                  <c:v>25.0</c:v>
                </c:pt>
                <c:pt idx="1">
                  <c:v>27.5</c:v>
                </c:pt>
                <c:pt idx="2">
                  <c:v>14.9</c:v>
                </c:pt>
                <c:pt idx="3">
                  <c:v>18.5</c:v>
                </c:pt>
                <c:pt idx="4">
                  <c:v>15.4</c:v>
                </c:pt>
                <c:pt idx="5">
                  <c:v>38.7</c:v>
                </c:pt>
                <c:pt idx="6">
                  <c:v>21.2</c:v>
                </c:pt>
                <c:pt idx="7">
                  <c:v>10.35</c:v>
                </c:pt>
                <c:pt idx="8">
                  <c:v>8.9</c:v>
                </c:pt>
                <c:pt idx="9">
                  <c:v>26.1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9762960"/>
        <c:axId val="-799761184"/>
      </c:radarChart>
      <c:catAx>
        <c:axId val="-799762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9761184"/>
        <c:crosses val="autoZero"/>
        <c:auto val="1"/>
        <c:lblAlgn val="ctr"/>
        <c:lblOffset val="100"/>
        <c:noMultiLvlLbl val="0"/>
      </c:catAx>
      <c:valAx>
        <c:axId val="-79976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976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Sheet'!$A$163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Sheet'!$B$162:$K$162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Sheet'!$B$163:$K$163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Sheet'!$A$164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Sheet'!$B$162:$K$162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Sheet'!$B$164:$K$164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Sheet'!$A$165</c:f>
              <c:strCache>
                <c:ptCount val="1"/>
                <c:pt idx="0">
                  <c:v>Lancashire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Sheet'!$B$162:$K$162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Sheet'!$B$165:$K$165</c:f>
              <c:numCache>
                <c:formatCode>General</c:formatCode>
                <c:ptCount val="10"/>
                <c:pt idx="0">
                  <c:v>24.3</c:v>
                </c:pt>
                <c:pt idx="1">
                  <c:v>19.3</c:v>
                </c:pt>
                <c:pt idx="2">
                  <c:v>15.5</c:v>
                </c:pt>
                <c:pt idx="3">
                  <c:v>18.7</c:v>
                </c:pt>
                <c:pt idx="4">
                  <c:v>9.6</c:v>
                </c:pt>
                <c:pt idx="5">
                  <c:v>24.1</c:v>
                </c:pt>
                <c:pt idx="6">
                  <c:v>19.4</c:v>
                </c:pt>
                <c:pt idx="7">
                  <c:v>7.4</c:v>
                </c:pt>
                <c:pt idx="8">
                  <c:v>29.4</c:v>
                </c:pt>
                <c:pt idx="9">
                  <c:v>18.2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45560176"/>
        <c:axId val="-845557856"/>
      </c:radarChart>
      <c:catAx>
        <c:axId val="-845560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45557856"/>
        <c:crosses val="autoZero"/>
        <c:auto val="1"/>
        <c:lblAlgn val="ctr"/>
        <c:lblOffset val="100"/>
        <c:noMultiLvlLbl val="0"/>
      </c:catAx>
      <c:valAx>
        <c:axId val="-84555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4556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Sheet'!$A$58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Sheet'!$B$57:$K$57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Sheet'!$B$58:$K$58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Sheet'!$A$59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Sheet'!$B$57:$K$57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Sheet'!$B$59:$K$59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Sheet'!$A$60</c:f>
              <c:strCache>
                <c:ptCount val="1"/>
                <c:pt idx="0">
                  <c:v>Buckinghamshire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Sheet'!$B$57:$K$57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Sheet'!$B$60:$K$60</c:f>
              <c:numCache>
                <c:formatCode>General</c:formatCode>
                <c:ptCount val="10"/>
                <c:pt idx="0">
                  <c:v>36.4</c:v>
                </c:pt>
                <c:pt idx="1">
                  <c:v>17.0</c:v>
                </c:pt>
                <c:pt idx="2">
                  <c:v>18.0</c:v>
                </c:pt>
                <c:pt idx="3">
                  <c:v>19.6</c:v>
                </c:pt>
                <c:pt idx="4">
                  <c:v>12.7</c:v>
                </c:pt>
                <c:pt idx="5">
                  <c:v>28.7</c:v>
                </c:pt>
                <c:pt idx="6">
                  <c:v>21.6</c:v>
                </c:pt>
                <c:pt idx="7">
                  <c:v>7.8</c:v>
                </c:pt>
                <c:pt idx="8">
                  <c:v>30.7</c:v>
                </c:pt>
                <c:pt idx="9">
                  <c:v>15.6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72348688"/>
        <c:axId val="-872346368"/>
      </c:radarChart>
      <c:catAx>
        <c:axId val="-872348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72346368"/>
        <c:crosses val="autoZero"/>
        <c:auto val="1"/>
        <c:lblAlgn val="ctr"/>
        <c:lblOffset val="100"/>
        <c:noMultiLvlLbl val="0"/>
      </c:catAx>
      <c:valAx>
        <c:axId val="-8723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723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Sheet'!$A$169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Sheet'!$B$168:$K$168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Sheet'!$B$169:$K$169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Sheet'!$A$170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Sheet'!$B$168:$K$168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Sheet'!$B$170:$K$170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Sheet'!$A$171</c:f>
              <c:strCache>
                <c:ptCount val="1"/>
                <c:pt idx="0">
                  <c:v>Leeds City Region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Sheet'!$B$168:$K$168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Sheet'!$B$171:$K$171</c:f>
              <c:numCache>
                <c:formatCode>General</c:formatCode>
                <c:ptCount val="10"/>
                <c:pt idx="0">
                  <c:v>28.1</c:v>
                </c:pt>
                <c:pt idx="1">
                  <c:v>21.9</c:v>
                </c:pt>
                <c:pt idx="2">
                  <c:v>16.8</c:v>
                </c:pt>
                <c:pt idx="3">
                  <c:v>22.7</c:v>
                </c:pt>
                <c:pt idx="4">
                  <c:v>13.9</c:v>
                </c:pt>
                <c:pt idx="5">
                  <c:v>29.3</c:v>
                </c:pt>
                <c:pt idx="6">
                  <c:v>22.7</c:v>
                </c:pt>
                <c:pt idx="7">
                  <c:v>6.8</c:v>
                </c:pt>
                <c:pt idx="8">
                  <c:v>28.9</c:v>
                </c:pt>
                <c:pt idx="9">
                  <c:v>15.1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01199712"/>
        <c:axId val="-801197392"/>
      </c:radarChart>
      <c:catAx>
        <c:axId val="-80119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01197392"/>
        <c:crosses val="autoZero"/>
        <c:auto val="1"/>
        <c:lblAlgn val="ctr"/>
        <c:lblOffset val="100"/>
        <c:noMultiLvlLbl val="0"/>
      </c:catAx>
      <c:valAx>
        <c:axId val="-80119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01199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Sheet'!$A$175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Sheet'!$B$174:$K$174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Sheet'!$B$175:$K$175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Sheet'!$A$176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Sheet'!$B$174:$K$174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Sheet'!$B$176:$K$176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Sheet'!$A$177</c:f>
              <c:strCache>
                <c:ptCount val="1"/>
                <c:pt idx="0">
                  <c:v>Leicester and Leicestershire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Sheet'!$B$174:$K$174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Sheet'!$B$177:$K$177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14.0</c:v>
                </c:pt>
                <c:pt idx="3">
                  <c:v>13.4</c:v>
                </c:pt>
                <c:pt idx="4">
                  <c:v>8.2</c:v>
                </c:pt>
                <c:pt idx="5">
                  <c:v>19.1</c:v>
                </c:pt>
                <c:pt idx="6">
                  <c:v>13.7</c:v>
                </c:pt>
                <c:pt idx="7">
                  <c:v>5.9</c:v>
                </c:pt>
                <c:pt idx="8">
                  <c:v>32.6</c:v>
                </c:pt>
                <c:pt idx="9">
                  <c:v>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45179408"/>
        <c:axId val="-845177088"/>
      </c:radarChart>
      <c:catAx>
        <c:axId val="-845179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45177088"/>
        <c:crosses val="autoZero"/>
        <c:auto val="1"/>
        <c:lblAlgn val="ctr"/>
        <c:lblOffset val="100"/>
        <c:noMultiLvlLbl val="0"/>
      </c:catAx>
      <c:valAx>
        <c:axId val="-84517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4517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Sheet'!$A$181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Sheet'!$B$180:$K$180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Sheet'!$B$181:$K$181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Sheet'!$A$182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Sheet'!$B$180:$K$180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Sheet'!$B$182:$K$182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Sheet'!$A$183</c:f>
              <c:strCache>
                <c:ptCount val="1"/>
                <c:pt idx="0">
                  <c:v>Liverpool City Region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Sheet'!$B$180:$K$180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Sheet'!$B$183:$K$183</c:f>
              <c:numCache>
                <c:formatCode>General</c:formatCode>
                <c:ptCount val="10"/>
                <c:pt idx="0">
                  <c:v>30.4</c:v>
                </c:pt>
                <c:pt idx="1">
                  <c:v>17.8</c:v>
                </c:pt>
                <c:pt idx="2">
                  <c:v>14.9</c:v>
                </c:pt>
                <c:pt idx="3">
                  <c:v>23.4</c:v>
                </c:pt>
                <c:pt idx="4">
                  <c:v>9.9</c:v>
                </c:pt>
                <c:pt idx="5">
                  <c:v>24.6</c:v>
                </c:pt>
                <c:pt idx="6">
                  <c:v>23.5</c:v>
                </c:pt>
                <c:pt idx="7">
                  <c:v>10.35</c:v>
                </c:pt>
                <c:pt idx="8">
                  <c:v>35.5</c:v>
                </c:pt>
                <c:pt idx="9">
                  <c:v>19.0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9109936"/>
        <c:axId val="-799107616"/>
      </c:radarChart>
      <c:catAx>
        <c:axId val="-799109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9107616"/>
        <c:crosses val="autoZero"/>
        <c:auto val="1"/>
        <c:lblAlgn val="ctr"/>
        <c:lblOffset val="100"/>
        <c:noMultiLvlLbl val="0"/>
      </c:catAx>
      <c:valAx>
        <c:axId val="-79910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910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Sheet'!$A$187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Sheet'!$B$186:$K$186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Sheet'!$B$187:$K$187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Sheet'!$A$188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Sheet'!$B$186:$K$186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Sheet'!$B$188:$K$188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Sheet'!$A$189</c:f>
              <c:strCache>
                <c:ptCount val="1"/>
                <c:pt idx="0">
                  <c:v>London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Sheet'!$B$186:$K$186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Sheet'!$B$189:$K$189</c:f>
              <c:numCache>
                <c:formatCode>General</c:formatCode>
                <c:ptCount val="10"/>
                <c:pt idx="0">
                  <c:v>25.6</c:v>
                </c:pt>
                <c:pt idx="1">
                  <c:v>22.2</c:v>
                </c:pt>
                <c:pt idx="2">
                  <c:v>17.8</c:v>
                </c:pt>
                <c:pt idx="3">
                  <c:v>18.7</c:v>
                </c:pt>
                <c:pt idx="4">
                  <c:v>12.2</c:v>
                </c:pt>
                <c:pt idx="5">
                  <c:v>22.8</c:v>
                </c:pt>
                <c:pt idx="6">
                  <c:v>18.3</c:v>
                </c:pt>
                <c:pt idx="7">
                  <c:v>7.6</c:v>
                </c:pt>
                <c:pt idx="8">
                  <c:v>33.7</c:v>
                </c:pt>
                <c:pt idx="9">
                  <c:v>11.9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8781344"/>
        <c:axId val="-798779024"/>
      </c:radarChart>
      <c:catAx>
        <c:axId val="-79878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8779024"/>
        <c:crosses val="autoZero"/>
        <c:auto val="1"/>
        <c:lblAlgn val="ctr"/>
        <c:lblOffset val="100"/>
        <c:noMultiLvlLbl val="0"/>
      </c:catAx>
      <c:valAx>
        <c:axId val="-79877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878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Sheet'!$A$194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Sheet'!$B$193:$K$193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Sheet'!$B$194:$K$194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Sheet'!$A$195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Sheet'!$B$193:$K$193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Sheet'!$B$195:$K$195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Sheet'!$A$196</c:f>
              <c:strCache>
                <c:ptCount val="1"/>
                <c:pt idx="0">
                  <c:v>New Anglia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Sheet'!$B$193:$K$193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Sheet'!$B$196:$K$196</c:f>
              <c:numCache>
                <c:formatCode>General</c:formatCode>
                <c:ptCount val="10"/>
                <c:pt idx="0">
                  <c:v>34.2</c:v>
                </c:pt>
                <c:pt idx="1">
                  <c:v>18.1</c:v>
                </c:pt>
                <c:pt idx="2">
                  <c:v>17.2</c:v>
                </c:pt>
                <c:pt idx="3">
                  <c:v>19.3</c:v>
                </c:pt>
                <c:pt idx="4">
                  <c:v>12.2</c:v>
                </c:pt>
                <c:pt idx="5">
                  <c:v>23.6</c:v>
                </c:pt>
                <c:pt idx="6">
                  <c:v>23.0</c:v>
                </c:pt>
                <c:pt idx="7">
                  <c:v>8.2</c:v>
                </c:pt>
                <c:pt idx="8">
                  <c:v>29.6</c:v>
                </c:pt>
                <c:pt idx="9">
                  <c:v>15.7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01182448"/>
        <c:axId val="-801180128"/>
      </c:radarChart>
      <c:catAx>
        <c:axId val="-80118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01180128"/>
        <c:crosses val="autoZero"/>
        <c:auto val="1"/>
        <c:lblAlgn val="ctr"/>
        <c:lblOffset val="100"/>
        <c:noMultiLvlLbl val="0"/>
      </c:catAx>
      <c:valAx>
        <c:axId val="-80118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0118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Sheet'!$A$200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Sheet'!$B$199:$K$199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Sheet'!$B$200:$K$200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Sheet'!$A$201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Sheet'!$B$199:$K$199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Sheet'!$B$201:$K$201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Sheet'!$A$202</c:f>
              <c:strCache>
                <c:ptCount val="1"/>
                <c:pt idx="0">
                  <c:v>North East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Sheet'!$B$199:$K$199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Sheet'!$B$202:$K$202</c:f>
              <c:numCache>
                <c:formatCode>General</c:formatCode>
                <c:ptCount val="10"/>
                <c:pt idx="0">
                  <c:v>28.5</c:v>
                </c:pt>
                <c:pt idx="1">
                  <c:v>22.5</c:v>
                </c:pt>
                <c:pt idx="2">
                  <c:v>15.2</c:v>
                </c:pt>
                <c:pt idx="3">
                  <c:v>21.3</c:v>
                </c:pt>
                <c:pt idx="4">
                  <c:v>13.3</c:v>
                </c:pt>
                <c:pt idx="5">
                  <c:v>26.5</c:v>
                </c:pt>
                <c:pt idx="6">
                  <c:v>21.2</c:v>
                </c:pt>
                <c:pt idx="7">
                  <c:v>6.7</c:v>
                </c:pt>
                <c:pt idx="8">
                  <c:v>34.3</c:v>
                </c:pt>
                <c:pt idx="9">
                  <c:v>19.4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8522384"/>
        <c:axId val="-798520336"/>
      </c:radarChart>
      <c:catAx>
        <c:axId val="-798522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8520336"/>
        <c:crosses val="autoZero"/>
        <c:auto val="1"/>
        <c:lblAlgn val="ctr"/>
        <c:lblOffset val="100"/>
        <c:noMultiLvlLbl val="0"/>
      </c:catAx>
      <c:valAx>
        <c:axId val="-79852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852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Sheet'!$A$206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Sheet'!$B$205:$K$205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Sheet'!$B$206:$K$206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Sheet'!$A$207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Sheet'!$B$205:$K$205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Sheet'!$B$207:$K$207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Sheet'!$A$208</c:f>
              <c:strCache>
                <c:ptCount val="1"/>
                <c:pt idx="0">
                  <c:v>Northamptonshire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Sheet'!$B$205:$K$205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Sheet'!$B$208:$K$208</c:f>
              <c:numCache>
                <c:formatCode>General</c:formatCode>
                <c:ptCount val="10"/>
                <c:pt idx="0">
                  <c:v>28.0</c:v>
                </c:pt>
                <c:pt idx="1">
                  <c:v>27.5</c:v>
                </c:pt>
                <c:pt idx="2">
                  <c:v>20.3</c:v>
                </c:pt>
                <c:pt idx="3">
                  <c:v>24.7</c:v>
                </c:pt>
                <c:pt idx="4">
                  <c:v>18.8</c:v>
                </c:pt>
                <c:pt idx="5">
                  <c:v>32.7</c:v>
                </c:pt>
                <c:pt idx="6">
                  <c:v>32.0</c:v>
                </c:pt>
                <c:pt idx="7">
                  <c:v>13.2</c:v>
                </c:pt>
                <c:pt idx="8">
                  <c:v>27.7</c:v>
                </c:pt>
                <c:pt idx="9">
                  <c:v>18.8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01513120"/>
        <c:axId val="-801511072"/>
      </c:radarChart>
      <c:catAx>
        <c:axId val="-801513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01511072"/>
        <c:crosses val="autoZero"/>
        <c:auto val="1"/>
        <c:lblAlgn val="ctr"/>
        <c:lblOffset val="100"/>
        <c:noMultiLvlLbl val="0"/>
      </c:catAx>
      <c:valAx>
        <c:axId val="-80151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0151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v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Sheet'!$A$212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Sheet'!$B$211:$K$211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Sheet'!$B$212:$K$212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Sheet'!$A$213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Sheet'!$B$211:$K$211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Sheet'!$B$213:$K$213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Sheet'!$A$214</c:f>
              <c:strCache>
                <c:ptCount val="1"/>
                <c:pt idx="0">
                  <c:v>Oxfordshire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Sheet'!$B$211:$K$211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Sheet'!$B$214:$K$214</c:f>
              <c:numCache>
                <c:formatCode>General</c:formatCode>
                <c:ptCount val="10"/>
                <c:pt idx="0">
                  <c:v>30.2</c:v>
                </c:pt>
                <c:pt idx="1">
                  <c:v>24.4</c:v>
                </c:pt>
                <c:pt idx="2">
                  <c:v>26.6</c:v>
                </c:pt>
                <c:pt idx="3">
                  <c:v>29.3</c:v>
                </c:pt>
                <c:pt idx="4">
                  <c:v>14.9</c:v>
                </c:pt>
                <c:pt idx="5">
                  <c:v>29.6</c:v>
                </c:pt>
                <c:pt idx="6">
                  <c:v>28.4</c:v>
                </c:pt>
                <c:pt idx="7">
                  <c:v>15.4</c:v>
                </c:pt>
                <c:pt idx="8">
                  <c:v>45.3</c:v>
                </c:pt>
                <c:pt idx="9">
                  <c:v>16.3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8381952"/>
        <c:axId val="-798469264"/>
      </c:radarChart>
      <c:catAx>
        <c:axId val="-798381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8469264"/>
        <c:crosses val="autoZero"/>
        <c:auto val="1"/>
        <c:lblAlgn val="ctr"/>
        <c:lblOffset val="100"/>
        <c:noMultiLvlLbl val="0"/>
      </c:catAx>
      <c:valAx>
        <c:axId val="-79846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838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Sheet'!$A$218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Sheet'!$B$217:$K$217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Sheet'!$B$218:$K$218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Sheet'!$A$219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Sheet'!$B$217:$K$217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Sheet'!$B$219:$K$219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Sheet'!$A$220</c:f>
              <c:strCache>
                <c:ptCount val="1"/>
                <c:pt idx="0">
                  <c:v>Sheffield City Region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Sheet'!$B$217:$K$217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Sheet'!$B$220:$K$220</c:f>
              <c:numCache>
                <c:formatCode>General</c:formatCode>
                <c:ptCount val="10"/>
                <c:pt idx="0">
                  <c:v>30.9</c:v>
                </c:pt>
                <c:pt idx="1">
                  <c:v>22.2</c:v>
                </c:pt>
                <c:pt idx="2">
                  <c:v>16.0</c:v>
                </c:pt>
                <c:pt idx="3">
                  <c:v>17.8</c:v>
                </c:pt>
                <c:pt idx="4">
                  <c:v>13.3</c:v>
                </c:pt>
                <c:pt idx="5">
                  <c:v>24.4</c:v>
                </c:pt>
                <c:pt idx="6">
                  <c:v>21.1</c:v>
                </c:pt>
                <c:pt idx="7">
                  <c:v>6.8</c:v>
                </c:pt>
                <c:pt idx="8">
                  <c:v>23.9</c:v>
                </c:pt>
                <c:pt idx="9">
                  <c:v>18.1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8418464"/>
        <c:axId val="-798416144"/>
      </c:radarChart>
      <c:catAx>
        <c:axId val="-798418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8416144"/>
        <c:crosses val="autoZero"/>
        <c:auto val="1"/>
        <c:lblAlgn val="ctr"/>
        <c:lblOffset val="100"/>
        <c:noMultiLvlLbl val="0"/>
      </c:catAx>
      <c:valAx>
        <c:axId val="-79841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841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Sheet'!$A$224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Sheet'!$B$223:$K$223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Sheet'!$B$224:$K$224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Sheet'!$A$225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Sheet'!$B$223:$K$223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Sheet'!$B$225:$K$225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Sheet'!$A$226</c:f>
              <c:strCache>
                <c:ptCount val="1"/>
                <c:pt idx="0">
                  <c:v>Solent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Sheet'!$B$223:$K$223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Sheet'!$B$226:$K$226</c:f>
              <c:numCache>
                <c:formatCode>General</c:formatCode>
                <c:ptCount val="10"/>
                <c:pt idx="0">
                  <c:v>24.7</c:v>
                </c:pt>
                <c:pt idx="1">
                  <c:v>17.4</c:v>
                </c:pt>
                <c:pt idx="2">
                  <c:v>17.3</c:v>
                </c:pt>
                <c:pt idx="3">
                  <c:v>17.6</c:v>
                </c:pt>
                <c:pt idx="4">
                  <c:v>15.6</c:v>
                </c:pt>
                <c:pt idx="5">
                  <c:v>21.8</c:v>
                </c:pt>
                <c:pt idx="6">
                  <c:v>19.4</c:v>
                </c:pt>
                <c:pt idx="7">
                  <c:v>9.3</c:v>
                </c:pt>
                <c:pt idx="8">
                  <c:v>35.0</c:v>
                </c:pt>
                <c:pt idx="9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8594512"/>
        <c:axId val="-798724080"/>
      </c:radarChart>
      <c:catAx>
        <c:axId val="-798594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8724080"/>
        <c:crosses val="autoZero"/>
        <c:auto val="1"/>
        <c:lblAlgn val="ctr"/>
        <c:lblOffset val="100"/>
        <c:noMultiLvlLbl val="0"/>
      </c:catAx>
      <c:valAx>
        <c:axId val="-79872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859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360466549062195"/>
          <c:y val="0.02091121526103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Sheet'!$A$64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Sheet'!$B$63:$K$63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Sheet'!$B$64:$K$64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Sheet'!$A$65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Sheet'!$B$63:$K$63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Sheet'!$B$65:$K$65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Sheet'!$A$66</c:f>
              <c:strCache>
                <c:ptCount val="1"/>
                <c:pt idx="0">
                  <c:v>Chesire and Warrington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Sheet'!$B$63:$K$63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Sheet'!$B$66:$K$66</c:f>
              <c:numCache>
                <c:formatCode>General</c:formatCode>
                <c:ptCount val="10"/>
                <c:pt idx="0">
                  <c:v>38.4</c:v>
                </c:pt>
                <c:pt idx="1">
                  <c:v>27.6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36.1</c:v>
                </c:pt>
                <c:pt idx="6">
                  <c:v>25.5</c:v>
                </c:pt>
                <c:pt idx="7">
                  <c:v>7.3</c:v>
                </c:pt>
                <c:pt idx="8">
                  <c:v>31.0</c:v>
                </c:pt>
                <c:pt idx="9">
                  <c:v>18.0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9364832"/>
        <c:axId val="-799362512"/>
      </c:radarChart>
      <c:catAx>
        <c:axId val="-799364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9362512"/>
        <c:crosses val="autoZero"/>
        <c:auto val="1"/>
        <c:lblAlgn val="ctr"/>
        <c:lblOffset val="100"/>
        <c:noMultiLvlLbl val="0"/>
      </c:catAx>
      <c:valAx>
        <c:axId val="-79936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936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Sheet'!$A$231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Sheet'!$B$230:$K$230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Sheet'!$B$231:$K$231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Sheet'!$A$232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Sheet'!$B$230:$K$230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Sheet'!$B$232:$K$232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Sheet'!$A$233</c:f>
              <c:strCache>
                <c:ptCount val="1"/>
                <c:pt idx="0">
                  <c:v>South East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Sheet'!$B$230:$K$230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Sheet'!$B$233:$K$233</c:f>
              <c:numCache>
                <c:formatCode>General</c:formatCode>
                <c:ptCount val="10"/>
                <c:pt idx="0">
                  <c:v>28.4</c:v>
                </c:pt>
                <c:pt idx="1">
                  <c:v>20.0</c:v>
                </c:pt>
                <c:pt idx="2">
                  <c:v>18.6</c:v>
                </c:pt>
                <c:pt idx="3">
                  <c:v>17.1</c:v>
                </c:pt>
                <c:pt idx="4">
                  <c:v>11.2</c:v>
                </c:pt>
                <c:pt idx="5">
                  <c:v>26.4</c:v>
                </c:pt>
                <c:pt idx="6">
                  <c:v>19.1</c:v>
                </c:pt>
                <c:pt idx="7">
                  <c:v>8.2</c:v>
                </c:pt>
                <c:pt idx="8">
                  <c:v>35.5</c:v>
                </c:pt>
                <c:pt idx="9">
                  <c:v>10.6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8489104"/>
        <c:axId val="-798312640"/>
      </c:radarChart>
      <c:catAx>
        <c:axId val="-79848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8312640"/>
        <c:crosses val="autoZero"/>
        <c:auto val="1"/>
        <c:lblAlgn val="ctr"/>
        <c:lblOffset val="100"/>
        <c:noMultiLvlLbl val="0"/>
      </c:catAx>
      <c:valAx>
        <c:axId val="-79831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848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Sheet'!$A$237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Sheet'!$B$236:$K$236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Sheet'!$B$237:$K$237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Sheet'!$A$238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Sheet'!$B$236:$K$236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Sheet'!$B$238:$K$238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Sheet'!$A$239</c:f>
              <c:strCache>
                <c:ptCount val="1"/>
                <c:pt idx="0">
                  <c:v>South East Midlands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Sheet'!$B$236:$K$236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Sheet'!$B$239:$K$239</c:f>
              <c:numCache>
                <c:formatCode>General</c:formatCode>
                <c:ptCount val="10"/>
                <c:pt idx="0">
                  <c:v>32.1</c:v>
                </c:pt>
                <c:pt idx="1">
                  <c:v>25.9</c:v>
                </c:pt>
                <c:pt idx="2">
                  <c:v>19.9</c:v>
                </c:pt>
                <c:pt idx="3">
                  <c:v>24.7</c:v>
                </c:pt>
                <c:pt idx="4">
                  <c:v>19.6</c:v>
                </c:pt>
                <c:pt idx="5">
                  <c:v>30.1</c:v>
                </c:pt>
                <c:pt idx="6">
                  <c:v>33.8</c:v>
                </c:pt>
                <c:pt idx="7">
                  <c:v>13.3</c:v>
                </c:pt>
                <c:pt idx="8">
                  <c:v>32.8</c:v>
                </c:pt>
                <c:pt idx="9">
                  <c:v>18.9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8275904"/>
        <c:axId val="-798273152"/>
      </c:radarChart>
      <c:catAx>
        <c:axId val="-798275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8273152"/>
        <c:crosses val="autoZero"/>
        <c:auto val="1"/>
        <c:lblAlgn val="ctr"/>
        <c:lblOffset val="100"/>
        <c:noMultiLvlLbl val="0"/>
      </c:catAx>
      <c:valAx>
        <c:axId val="-79827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827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Sheet'!$A$243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Sheet'!$B$242:$K$242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Sheet'!$B$243:$K$243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Sheet'!$A$244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Sheet'!$B$242:$K$242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Sheet'!$B$244:$K$244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Sheet'!$A$245</c:f>
              <c:strCache>
                <c:ptCount val="1"/>
                <c:pt idx="0">
                  <c:v>Stoke-on-Trent and Staffordshire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Sheet'!$B$242:$K$242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Sheet'!$B$245:$K$245</c:f>
              <c:numCache>
                <c:formatCode>General</c:formatCode>
                <c:ptCount val="10"/>
                <c:pt idx="0">
                  <c:v>29.5</c:v>
                </c:pt>
                <c:pt idx="1">
                  <c:v>16.2</c:v>
                </c:pt>
                <c:pt idx="2">
                  <c:v>16.3</c:v>
                </c:pt>
                <c:pt idx="3">
                  <c:v>20.3</c:v>
                </c:pt>
                <c:pt idx="4">
                  <c:v>9.1</c:v>
                </c:pt>
                <c:pt idx="5">
                  <c:v>24.0</c:v>
                </c:pt>
                <c:pt idx="6">
                  <c:v>25.9</c:v>
                </c:pt>
                <c:pt idx="7">
                  <c:v>9.9</c:v>
                </c:pt>
                <c:pt idx="8">
                  <c:v>31.0</c:v>
                </c:pt>
                <c:pt idx="9">
                  <c:v>17.4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8236800"/>
        <c:axId val="-798234048"/>
      </c:radarChart>
      <c:catAx>
        <c:axId val="-798236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8234048"/>
        <c:crosses val="autoZero"/>
        <c:auto val="1"/>
        <c:lblAlgn val="ctr"/>
        <c:lblOffset val="100"/>
        <c:noMultiLvlLbl val="0"/>
      </c:catAx>
      <c:valAx>
        <c:axId val="-79823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823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Sheet'!$A$249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Sheet'!$B$248:$K$248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Sheet'!$B$249:$K$249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Sheet'!$A$250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Sheet'!$B$248:$K$248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Sheet'!$B$250:$K$250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Sheet'!$A$251</c:f>
              <c:strCache>
                <c:ptCount val="1"/>
                <c:pt idx="0">
                  <c:v>Tees Valley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Sheet'!$B$248:$K$248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Sheet'!$B$251:$K$251</c:f>
              <c:numCache>
                <c:formatCode>General</c:formatCode>
                <c:ptCount val="10"/>
                <c:pt idx="0">
                  <c:v>23.3</c:v>
                </c:pt>
                <c:pt idx="1">
                  <c:v>21.0</c:v>
                </c:pt>
                <c:pt idx="2">
                  <c:v>19.6</c:v>
                </c:pt>
                <c:pt idx="3">
                  <c:v>16.8</c:v>
                </c:pt>
                <c:pt idx="4">
                  <c:v>11.0</c:v>
                </c:pt>
                <c:pt idx="5">
                  <c:v>28.6</c:v>
                </c:pt>
                <c:pt idx="6">
                  <c:v>18.1</c:v>
                </c:pt>
                <c:pt idx="7">
                  <c:v>10.35</c:v>
                </c:pt>
                <c:pt idx="8">
                  <c:v>32.3</c:v>
                </c:pt>
                <c:pt idx="9">
                  <c:v>16.9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44909808"/>
        <c:axId val="-844907760"/>
      </c:radarChart>
      <c:catAx>
        <c:axId val="-844909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44907760"/>
        <c:crosses val="autoZero"/>
        <c:auto val="1"/>
        <c:lblAlgn val="ctr"/>
        <c:lblOffset val="100"/>
        <c:noMultiLvlLbl val="0"/>
      </c:catAx>
      <c:valAx>
        <c:axId val="-8449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4490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Sheet'!$A$255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Sheet'!$B$254:$K$254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Sheet'!$B$255:$K$255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Sheet'!$A$256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Sheet'!$B$254:$K$254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Sheet'!$B$256:$K$256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Sheet'!$A$257</c:f>
              <c:strCache>
                <c:ptCount val="1"/>
                <c:pt idx="0">
                  <c:v>Thames Valley Berkshire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Sheet'!$B$254:$K$254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Sheet'!$B$257:$K$257</c:f>
              <c:numCache>
                <c:formatCode>General</c:formatCode>
                <c:ptCount val="10"/>
                <c:pt idx="0">
                  <c:v>27.6</c:v>
                </c:pt>
                <c:pt idx="1">
                  <c:v>26.7</c:v>
                </c:pt>
                <c:pt idx="2">
                  <c:v>20.3</c:v>
                </c:pt>
                <c:pt idx="3">
                  <c:v>22.9</c:v>
                </c:pt>
                <c:pt idx="4">
                  <c:v>16.2</c:v>
                </c:pt>
                <c:pt idx="5">
                  <c:v>26.8</c:v>
                </c:pt>
                <c:pt idx="6">
                  <c:v>22.6</c:v>
                </c:pt>
                <c:pt idx="7">
                  <c:v>11.4</c:v>
                </c:pt>
                <c:pt idx="8">
                  <c:v>37.5</c:v>
                </c:pt>
                <c:pt idx="9">
                  <c:v>17.0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44862960"/>
        <c:axId val="-844860640"/>
      </c:radarChart>
      <c:catAx>
        <c:axId val="-844862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44860640"/>
        <c:crosses val="autoZero"/>
        <c:auto val="1"/>
        <c:lblAlgn val="ctr"/>
        <c:lblOffset val="100"/>
        <c:noMultiLvlLbl val="0"/>
      </c:catAx>
      <c:valAx>
        <c:axId val="-84486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4486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Sheet'!$A$261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Sheet'!$B$260:$K$260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Sheet'!$B$261:$K$261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Sheet'!$A$262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Sheet'!$B$260:$K$260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Sheet'!$B$262:$K$262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Sheet'!$A$263</c:f>
              <c:strCache>
                <c:ptCount val="1"/>
                <c:pt idx="0">
                  <c:v>The Marches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Sheet'!$B$260:$K$260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Sheet'!$B$263:$K$263</c:f>
              <c:numCache>
                <c:formatCode>General</c:formatCode>
                <c:ptCount val="10"/>
                <c:pt idx="0">
                  <c:v>33.0</c:v>
                </c:pt>
                <c:pt idx="1">
                  <c:v>22.1</c:v>
                </c:pt>
                <c:pt idx="2">
                  <c:v>16.1</c:v>
                </c:pt>
                <c:pt idx="3">
                  <c:v>16.5</c:v>
                </c:pt>
                <c:pt idx="4">
                  <c:v>12.0</c:v>
                </c:pt>
                <c:pt idx="5">
                  <c:v>32.5</c:v>
                </c:pt>
                <c:pt idx="6">
                  <c:v>20.4</c:v>
                </c:pt>
                <c:pt idx="7">
                  <c:v>13.6</c:v>
                </c:pt>
                <c:pt idx="8">
                  <c:v>22.4</c:v>
                </c:pt>
                <c:pt idx="9">
                  <c:v>20.6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9151600"/>
        <c:axId val="-799149552"/>
      </c:radarChart>
      <c:catAx>
        <c:axId val="-799151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9149552"/>
        <c:crosses val="autoZero"/>
        <c:auto val="1"/>
        <c:lblAlgn val="ctr"/>
        <c:lblOffset val="100"/>
        <c:noMultiLvlLbl val="0"/>
      </c:catAx>
      <c:valAx>
        <c:axId val="-79914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915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Sheet'!$A$268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Sheet'!$B$267:$K$267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Sheet'!$B$268:$K$268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Sheet'!$A$269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Sheet'!$B$267:$K$267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Sheet'!$B$269:$K$269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Sheet'!$A$270</c:f>
              <c:strCache>
                <c:ptCount val="1"/>
                <c:pt idx="0">
                  <c:v>West of England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Sheet'!$B$267:$K$267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Sheet'!$B$270:$K$270</c:f>
              <c:numCache>
                <c:formatCode>General</c:formatCode>
                <c:ptCount val="10"/>
                <c:pt idx="0">
                  <c:v>33.4</c:v>
                </c:pt>
                <c:pt idx="1">
                  <c:v>24.8</c:v>
                </c:pt>
                <c:pt idx="2">
                  <c:v>18.7</c:v>
                </c:pt>
                <c:pt idx="3">
                  <c:v>18.2</c:v>
                </c:pt>
                <c:pt idx="4">
                  <c:v>15.0</c:v>
                </c:pt>
                <c:pt idx="5">
                  <c:v>21.5</c:v>
                </c:pt>
                <c:pt idx="6">
                  <c:v>23.8</c:v>
                </c:pt>
                <c:pt idx="7">
                  <c:v>9.8</c:v>
                </c:pt>
                <c:pt idx="8">
                  <c:v>21.5</c:v>
                </c:pt>
                <c:pt idx="9">
                  <c:v>8.9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9287536"/>
        <c:axId val="-871673568"/>
      </c:radarChart>
      <c:catAx>
        <c:axId val="-799287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71673568"/>
        <c:crosses val="autoZero"/>
        <c:auto val="1"/>
        <c:lblAlgn val="ctr"/>
        <c:lblOffset val="100"/>
        <c:noMultiLvlLbl val="0"/>
      </c:catAx>
      <c:valAx>
        <c:axId val="-87167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928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Sheet'!$A$274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Sheet'!$B$273:$K$273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Sheet'!$B$274:$K$274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Sheet'!$A$275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Sheet'!$B$273:$K$273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Sheet'!$B$275:$K$275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Sheet'!$A$276</c:f>
              <c:strCache>
                <c:ptCount val="1"/>
                <c:pt idx="0">
                  <c:v>Worcestershire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Sheet'!$B$273:$K$273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Sheet'!$B$276:$K$276</c:f>
              <c:numCache>
                <c:formatCode>General</c:formatCode>
                <c:ptCount val="10"/>
                <c:pt idx="0">
                  <c:v>32.0</c:v>
                </c:pt>
                <c:pt idx="1">
                  <c:v>16.7</c:v>
                </c:pt>
                <c:pt idx="2">
                  <c:v>18.7</c:v>
                </c:pt>
                <c:pt idx="3">
                  <c:v>19.4</c:v>
                </c:pt>
                <c:pt idx="4">
                  <c:v>14.15</c:v>
                </c:pt>
                <c:pt idx="5">
                  <c:v>22.8</c:v>
                </c:pt>
                <c:pt idx="6">
                  <c:v>19.0</c:v>
                </c:pt>
                <c:pt idx="7">
                  <c:v>10.35</c:v>
                </c:pt>
                <c:pt idx="8">
                  <c:v>30.9</c:v>
                </c:pt>
                <c:pt idx="9">
                  <c:v>19.8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68408608"/>
        <c:axId val="-868406832"/>
      </c:radarChart>
      <c:catAx>
        <c:axId val="-86840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8406832"/>
        <c:crosses val="autoZero"/>
        <c:auto val="1"/>
        <c:lblAlgn val="ctr"/>
        <c:lblOffset val="100"/>
        <c:noMultiLvlLbl val="0"/>
      </c:catAx>
      <c:valAx>
        <c:axId val="-86840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840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Sheet'!$A$280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Sheet'!$B$279:$K$279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Sheet'!$B$280:$K$280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Sheet'!$A$281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Sheet'!$B$279:$K$279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Sheet'!$B$281:$K$281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Sheet'!$A$282</c:f>
              <c:strCache>
                <c:ptCount val="1"/>
                <c:pt idx="0">
                  <c:v>York, North Yorkshire and East Riding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Sheet'!$B$279:$K$279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Sheet'!$B$282:$K$282</c:f>
              <c:numCache>
                <c:formatCode>General</c:formatCode>
                <c:ptCount val="10"/>
                <c:pt idx="0">
                  <c:v>25.4</c:v>
                </c:pt>
                <c:pt idx="1">
                  <c:v>24.1</c:v>
                </c:pt>
                <c:pt idx="2">
                  <c:v>17.3</c:v>
                </c:pt>
                <c:pt idx="3">
                  <c:v>20.0</c:v>
                </c:pt>
                <c:pt idx="4">
                  <c:v>14.15</c:v>
                </c:pt>
                <c:pt idx="5">
                  <c:v>25.0</c:v>
                </c:pt>
                <c:pt idx="6">
                  <c:v>21.4</c:v>
                </c:pt>
                <c:pt idx="7">
                  <c:v>10.35</c:v>
                </c:pt>
                <c:pt idx="8">
                  <c:v>31.0</c:v>
                </c:pt>
                <c:pt idx="9">
                  <c:v>15.5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8172544"/>
        <c:axId val="-798169792"/>
      </c:radarChart>
      <c:catAx>
        <c:axId val="-798172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8169792"/>
        <c:crosses val="autoZero"/>
        <c:auto val="1"/>
        <c:lblAlgn val="ctr"/>
        <c:lblOffset val="100"/>
        <c:noMultiLvlLbl val="0"/>
      </c:catAx>
      <c:valAx>
        <c:axId val="-79816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817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tx>
            <c:strRef>
              <c:f>'Data for error margins'!$B$6</c:f>
              <c:strCache>
                <c:ptCount val="1"/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none"/>
          </c:marker>
          <c:cat>
            <c:strRef>
              <c:f>'Data for error margins'!$A$7:$A$45</c:f>
              <c:strCache>
                <c:ptCount val="39"/>
                <c:pt idx="0">
                  <c:v>South East Midlands</c:v>
                </c:pt>
                <c:pt idx="1">
                  <c:v>Northamptonshire</c:v>
                </c:pt>
                <c:pt idx="2">
                  <c:v>Cornwall and Isles of Scilly</c:v>
                </c:pt>
                <c:pt idx="3">
                  <c:v>Oxfordshire</c:v>
                </c:pt>
                <c:pt idx="4">
                  <c:v>Greater Cambridge and Greater Peterborough</c:v>
                </c:pt>
                <c:pt idx="5">
                  <c:v>Coventry and Warwickshire</c:v>
                </c:pt>
                <c:pt idx="6">
                  <c:v>Gloucestershire</c:v>
                </c:pt>
                <c:pt idx="7">
                  <c:v>Stoke-on-Trent and Staffordshire</c:v>
                </c:pt>
                <c:pt idx="8">
                  <c:v>Chesire and Warrington</c:v>
                </c:pt>
                <c:pt idx="9">
                  <c:v>Enterprise M3</c:v>
                </c:pt>
                <c:pt idx="10">
                  <c:v>West of England</c:v>
                </c:pt>
                <c:pt idx="11">
                  <c:v>Hertfordshire</c:v>
                </c:pt>
                <c:pt idx="12">
                  <c:v>Liverpool City Region</c:v>
                </c:pt>
                <c:pt idx="13">
                  <c:v>Greater Birmingham and Solihull</c:v>
                </c:pt>
                <c:pt idx="14">
                  <c:v>New Anglia</c:v>
                </c:pt>
                <c:pt idx="15">
                  <c:v>Leeds City Region</c:v>
                </c:pt>
                <c:pt idx="16">
                  <c:v>Swindon and Wiltshire</c:v>
                </c:pt>
                <c:pt idx="17">
                  <c:v>Thames Valley Berkshire</c:v>
                </c:pt>
                <c:pt idx="18">
                  <c:v>Black Country</c:v>
                </c:pt>
                <c:pt idx="19">
                  <c:v>Buckinghamshire</c:v>
                </c:pt>
                <c:pt idx="20">
                  <c:v>York, North Yorkshire and East Riding</c:v>
                </c:pt>
                <c:pt idx="21">
                  <c:v>Humber</c:v>
                </c:pt>
                <c:pt idx="22">
                  <c:v>North East</c:v>
                </c:pt>
                <c:pt idx="23">
                  <c:v>Sheffield City Region</c:v>
                </c:pt>
                <c:pt idx="24">
                  <c:v>The Marches</c:v>
                </c:pt>
                <c:pt idx="25">
                  <c:v>Coast to Capital</c:v>
                </c:pt>
                <c:pt idx="26">
                  <c:v>Lancashire</c:v>
                </c:pt>
                <c:pt idx="27">
                  <c:v>Solent</c:v>
                </c:pt>
                <c:pt idx="28">
                  <c:v>Greater Manchester</c:v>
                </c:pt>
                <c:pt idx="29">
                  <c:v>South East</c:v>
                </c:pt>
                <c:pt idx="30">
                  <c:v>Worcestershire</c:v>
                </c:pt>
                <c:pt idx="31">
                  <c:v>Derby, Derbyshire, Nottingham and Nottinghamshire</c:v>
                </c:pt>
                <c:pt idx="32">
                  <c:v>London</c:v>
                </c:pt>
                <c:pt idx="33">
                  <c:v>Tees Valley</c:v>
                </c:pt>
                <c:pt idx="34">
                  <c:v>Dorset</c:v>
                </c:pt>
                <c:pt idx="35">
                  <c:v>Greater Lincolnshire</c:v>
                </c:pt>
                <c:pt idx="36">
                  <c:v>Heart of the South West</c:v>
                </c:pt>
                <c:pt idx="37">
                  <c:v>Cumbria</c:v>
                </c:pt>
                <c:pt idx="38">
                  <c:v>Leicester and Leicestershire</c:v>
                </c:pt>
              </c:strCache>
            </c:strRef>
          </c:cat>
          <c:val>
            <c:numRef>
              <c:f>'Data for error margins'!$B$7:$B$45</c:f>
              <c:numCache>
                <c:formatCode>0</c:formatCode>
                <c:ptCount val="39"/>
                <c:pt idx="0">
                  <c:v>27.22638119772408</c:v>
                </c:pt>
                <c:pt idx="1">
                  <c:v>24.62868772971954</c:v>
                </c:pt>
                <c:pt idx="2">
                  <c:v>21.33429603855063</c:v>
                </c:pt>
                <c:pt idx="3">
                  <c:v>21.319200301</c:v>
                </c:pt>
                <c:pt idx="4">
                  <c:v>20.71925963515828</c:v>
                </c:pt>
                <c:pt idx="5">
                  <c:v>19.70674835682397</c:v>
                </c:pt>
                <c:pt idx="6">
                  <c:v>18.86437987807755</c:v>
                </c:pt>
                <c:pt idx="7">
                  <c:v>18.6715874668085</c:v>
                </c:pt>
                <c:pt idx="8">
                  <c:v>19.58678574573004</c:v>
                </c:pt>
                <c:pt idx="9">
                  <c:v>20.40781781596769</c:v>
                </c:pt>
                <c:pt idx="10">
                  <c:v>18.4019582239118</c:v>
                </c:pt>
                <c:pt idx="11">
                  <c:v>18.53007512481694</c:v>
                </c:pt>
                <c:pt idx="12">
                  <c:v>18.08093677375877</c:v>
                </c:pt>
                <c:pt idx="13">
                  <c:v>18.7806828842718</c:v>
                </c:pt>
                <c:pt idx="14">
                  <c:v>18.3126117228504</c:v>
                </c:pt>
                <c:pt idx="15">
                  <c:v>19.41376853473038</c:v>
                </c:pt>
                <c:pt idx="16">
                  <c:v>15.66505889948112</c:v>
                </c:pt>
                <c:pt idx="17">
                  <c:v>17.0792430084272</c:v>
                </c:pt>
                <c:pt idx="18">
                  <c:v>16.45572392468065</c:v>
                </c:pt>
                <c:pt idx="19">
                  <c:v>14.56121503022388</c:v>
                </c:pt>
                <c:pt idx="20">
                  <c:v>12.74350636804947</c:v>
                </c:pt>
                <c:pt idx="21">
                  <c:v>14.28589539340422</c:v>
                </c:pt>
                <c:pt idx="22">
                  <c:v>16.72469794161763</c:v>
                </c:pt>
                <c:pt idx="23">
                  <c:v>15.91747050177232</c:v>
                </c:pt>
                <c:pt idx="24">
                  <c:v>13.68065018342944</c:v>
                </c:pt>
                <c:pt idx="25">
                  <c:v>15.80978229926828</c:v>
                </c:pt>
                <c:pt idx="26">
                  <c:v>14.98858110289736</c:v>
                </c:pt>
                <c:pt idx="27">
                  <c:v>14.32489423217389</c:v>
                </c:pt>
                <c:pt idx="28">
                  <c:v>14.88070680628745</c:v>
                </c:pt>
                <c:pt idx="29">
                  <c:v>16.445963391185</c:v>
                </c:pt>
                <c:pt idx="30">
                  <c:v>10.1480462205067</c:v>
                </c:pt>
                <c:pt idx="31">
                  <c:v>14.55084206288798</c:v>
                </c:pt>
                <c:pt idx="32">
                  <c:v>16.81079947096974</c:v>
                </c:pt>
                <c:pt idx="33">
                  <c:v>10.6246805085</c:v>
                </c:pt>
                <c:pt idx="34">
                  <c:v>11.20989119273221</c:v>
                </c:pt>
                <c:pt idx="35">
                  <c:v>13.56439952433168</c:v>
                </c:pt>
                <c:pt idx="36">
                  <c:v>12.34430037216179</c:v>
                </c:pt>
                <c:pt idx="37">
                  <c:v>9.428191356068027</c:v>
                </c:pt>
                <c:pt idx="38">
                  <c:v>9.191174286381265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for error margins'!$C$6</c:f>
              <c:strCache>
                <c:ptCount val="1"/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'Data for error margins'!$A$7:$A$45</c:f>
              <c:strCache>
                <c:ptCount val="39"/>
                <c:pt idx="0">
                  <c:v>South East Midlands</c:v>
                </c:pt>
                <c:pt idx="1">
                  <c:v>Northamptonshire</c:v>
                </c:pt>
                <c:pt idx="2">
                  <c:v>Cornwall and Isles of Scilly</c:v>
                </c:pt>
                <c:pt idx="3">
                  <c:v>Oxfordshire</c:v>
                </c:pt>
                <c:pt idx="4">
                  <c:v>Greater Cambridge and Greater Peterborough</c:v>
                </c:pt>
                <c:pt idx="5">
                  <c:v>Coventry and Warwickshire</c:v>
                </c:pt>
                <c:pt idx="6">
                  <c:v>Gloucestershire</c:v>
                </c:pt>
                <c:pt idx="7">
                  <c:v>Stoke-on-Trent and Staffordshire</c:v>
                </c:pt>
                <c:pt idx="8">
                  <c:v>Chesire and Warrington</c:v>
                </c:pt>
                <c:pt idx="9">
                  <c:v>Enterprise M3</c:v>
                </c:pt>
                <c:pt idx="10">
                  <c:v>West of England</c:v>
                </c:pt>
                <c:pt idx="11">
                  <c:v>Hertfordshire</c:v>
                </c:pt>
                <c:pt idx="12">
                  <c:v>Liverpool City Region</c:v>
                </c:pt>
                <c:pt idx="13">
                  <c:v>Greater Birmingham and Solihull</c:v>
                </c:pt>
                <c:pt idx="14">
                  <c:v>New Anglia</c:v>
                </c:pt>
                <c:pt idx="15">
                  <c:v>Leeds City Region</c:v>
                </c:pt>
                <c:pt idx="16">
                  <c:v>Swindon and Wiltshire</c:v>
                </c:pt>
                <c:pt idx="17">
                  <c:v>Thames Valley Berkshire</c:v>
                </c:pt>
                <c:pt idx="18">
                  <c:v>Black Country</c:v>
                </c:pt>
                <c:pt idx="19">
                  <c:v>Buckinghamshire</c:v>
                </c:pt>
                <c:pt idx="20">
                  <c:v>York, North Yorkshire and East Riding</c:v>
                </c:pt>
                <c:pt idx="21">
                  <c:v>Humber</c:v>
                </c:pt>
                <c:pt idx="22">
                  <c:v>North East</c:v>
                </c:pt>
                <c:pt idx="23">
                  <c:v>Sheffield City Region</c:v>
                </c:pt>
                <c:pt idx="24">
                  <c:v>The Marches</c:v>
                </c:pt>
                <c:pt idx="25">
                  <c:v>Coast to Capital</c:v>
                </c:pt>
                <c:pt idx="26">
                  <c:v>Lancashire</c:v>
                </c:pt>
                <c:pt idx="27">
                  <c:v>Solent</c:v>
                </c:pt>
                <c:pt idx="28">
                  <c:v>Greater Manchester</c:v>
                </c:pt>
                <c:pt idx="29">
                  <c:v>South East</c:v>
                </c:pt>
                <c:pt idx="30">
                  <c:v>Worcestershire</c:v>
                </c:pt>
                <c:pt idx="31">
                  <c:v>Derby, Derbyshire, Nottingham and Nottinghamshire</c:v>
                </c:pt>
                <c:pt idx="32">
                  <c:v>London</c:v>
                </c:pt>
                <c:pt idx="33">
                  <c:v>Tees Valley</c:v>
                </c:pt>
                <c:pt idx="34">
                  <c:v>Dorset</c:v>
                </c:pt>
                <c:pt idx="35">
                  <c:v>Greater Lincolnshire</c:v>
                </c:pt>
                <c:pt idx="36">
                  <c:v>Heart of the South West</c:v>
                </c:pt>
                <c:pt idx="37">
                  <c:v>Cumbria</c:v>
                </c:pt>
                <c:pt idx="38">
                  <c:v>Leicester and Leicestershire</c:v>
                </c:pt>
              </c:strCache>
            </c:strRef>
          </c:cat>
          <c:val>
            <c:numRef>
              <c:f>'Data for error margins'!$C$7:$C$45</c:f>
              <c:numCache>
                <c:formatCode>0</c:formatCode>
                <c:ptCount val="39"/>
                <c:pt idx="0">
                  <c:v>33.8</c:v>
                </c:pt>
                <c:pt idx="1">
                  <c:v>32.0</c:v>
                </c:pt>
                <c:pt idx="2">
                  <c:v>29.2</c:v>
                </c:pt>
                <c:pt idx="3">
                  <c:v>28.4</c:v>
                </c:pt>
                <c:pt idx="4">
                  <c:v>26.8</c:v>
                </c:pt>
                <c:pt idx="5">
                  <c:v>26.1</c:v>
                </c:pt>
                <c:pt idx="6">
                  <c:v>25.9</c:v>
                </c:pt>
                <c:pt idx="7">
                  <c:v>25.9</c:v>
                </c:pt>
                <c:pt idx="8">
                  <c:v>25.5</c:v>
                </c:pt>
                <c:pt idx="9">
                  <c:v>24.8</c:v>
                </c:pt>
                <c:pt idx="10">
                  <c:v>23.8</c:v>
                </c:pt>
                <c:pt idx="11">
                  <c:v>23.6</c:v>
                </c:pt>
                <c:pt idx="12">
                  <c:v>23.5</c:v>
                </c:pt>
                <c:pt idx="13">
                  <c:v>23.0</c:v>
                </c:pt>
                <c:pt idx="14">
                  <c:v>23.0</c:v>
                </c:pt>
                <c:pt idx="15">
                  <c:v>22.7</c:v>
                </c:pt>
                <c:pt idx="16">
                  <c:v>22.7</c:v>
                </c:pt>
                <c:pt idx="17">
                  <c:v>22.6</c:v>
                </c:pt>
                <c:pt idx="18">
                  <c:v>21.8</c:v>
                </c:pt>
                <c:pt idx="19">
                  <c:v>21.6</c:v>
                </c:pt>
                <c:pt idx="20">
                  <c:v>21.4</c:v>
                </c:pt>
                <c:pt idx="21">
                  <c:v>21.2</c:v>
                </c:pt>
                <c:pt idx="22">
                  <c:v>21.2</c:v>
                </c:pt>
                <c:pt idx="23">
                  <c:v>21.1</c:v>
                </c:pt>
                <c:pt idx="24">
                  <c:v>20.4</c:v>
                </c:pt>
                <c:pt idx="25">
                  <c:v>19.8</c:v>
                </c:pt>
                <c:pt idx="26">
                  <c:v>19.4</c:v>
                </c:pt>
                <c:pt idx="27">
                  <c:v>19.4</c:v>
                </c:pt>
                <c:pt idx="28">
                  <c:v>19.2</c:v>
                </c:pt>
                <c:pt idx="29">
                  <c:v>19.1</c:v>
                </c:pt>
                <c:pt idx="30">
                  <c:v>19.0</c:v>
                </c:pt>
                <c:pt idx="31">
                  <c:v>18.3</c:v>
                </c:pt>
                <c:pt idx="32">
                  <c:v>18.3</c:v>
                </c:pt>
                <c:pt idx="33">
                  <c:v>18.1</c:v>
                </c:pt>
                <c:pt idx="34">
                  <c:v>17.0</c:v>
                </c:pt>
                <c:pt idx="35">
                  <c:v>16.6</c:v>
                </c:pt>
                <c:pt idx="36">
                  <c:v>16.2</c:v>
                </c:pt>
                <c:pt idx="37">
                  <c:v>16.0</c:v>
                </c:pt>
                <c:pt idx="38">
                  <c:v>13.7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for error margins'!$D$6</c:f>
              <c:strCache>
                <c:ptCount val="1"/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dot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'Data for error margins'!$A$7:$A$45</c:f>
              <c:strCache>
                <c:ptCount val="39"/>
                <c:pt idx="0">
                  <c:v>South East Midlands</c:v>
                </c:pt>
                <c:pt idx="1">
                  <c:v>Northamptonshire</c:v>
                </c:pt>
                <c:pt idx="2">
                  <c:v>Cornwall and Isles of Scilly</c:v>
                </c:pt>
                <c:pt idx="3">
                  <c:v>Oxfordshire</c:v>
                </c:pt>
                <c:pt idx="4">
                  <c:v>Greater Cambridge and Greater Peterborough</c:v>
                </c:pt>
                <c:pt idx="5">
                  <c:v>Coventry and Warwickshire</c:v>
                </c:pt>
                <c:pt idx="6">
                  <c:v>Gloucestershire</c:v>
                </c:pt>
                <c:pt idx="7">
                  <c:v>Stoke-on-Trent and Staffordshire</c:v>
                </c:pt>
                <c:pt idx="8">
                  <c:v>Chesire and Warrington</c:v>
                </c:pt>
                <c:pt idx="9">
                  <c:v>Enterprise M3</c:v>
                </c:pt>
                <c:pt idx="10">
                  <c:v>West of England</c:v>
                </c:pt>
                <c:pt idx="11">
                  <c:v>Hertfordshire</c:v>
                </c:pt>
                <c:pt idx="12">
                  <c:v>Liverpool City Region</c:v>
                </c:pt>
                <c:pt idx="13">
                  <c:v>Greater Birmingham and Solihull</c:v>
                </c:pt>
                <c:pt idx="14">
                  <c:v>New Anglia</c:v>
                </c:pt>
                <c:pt idx="15">
                  <c:v>Leeds City Region</c:v>
                </c:pt>
                <c:pt idx="16">
                  <c:v>Swindon and Wiltshire</c:v>
                </c:pt>
                <c:pt idx="17">
                  <c:v>Thames Valley Berkshire</c:v>
                </c:pt>
                <c:pt idx="18">
                  <c:v>Black Country</c:v>
                </c:pt>
                <c:pt idx="19">
                  <c:v>Buckinghamshire</c:v>
                </c:pt>
                <c:pt idx="20">
                  <c:v>York, North Yorkshire and East Riding</c:v>
                </c:pt>
                <c:pt idx="21">
                  <c:v>Humber</c:v>
                </c:pt>
                <c:pt idx="22">
                  <c:v>North East</c:v>
                </c:pt>
                <c:pt idx="23">
                  <c:v>Sheffield City Region</c:v>
                </c:pt>
                <c:pt idx="24">
                  <c:v>The Marches</c:v>
                </c:pt>
                <c:pt idx="25">
                  <c:v>Coast to Capital</c:v>
                </c:pt>
                <c:pt idx="26">
                  <c:v>Lancashire</c:v>
                </c:pt>
                <c:pt idx="27">
                  <c:v>Solent</c:v>
                </c:pt>
                <c:pt idx="28">
                  <c:v>Greater Manchester</c:v>
                </c:pt>
                <c:pt idx="29">
                  <c:v>South East</c:v>
                </c:pt>
                <c:pt idx="30">
                  <c:v>Worcestershire</c:v>
                </c:pt>
                <c:pt idx="31">
                  <c:v>Derby, Derbyshire, Nottingham and Nottinghamshire</c:v>
                </c:pt>
                <c:pt idx="32">
                  <c:v>London</c:v>
                </c:pt>
                <c:pt idx="33">
                  <c:v>Tees Valley</c:v>
                </c:pt>
                <c:pt idx="34">
                  <c:v>Dorset</c:v>
                </c:pt>
                <c:pt idx="35">
                  <c:v>Greater Lincolnshire</c:v>
                </c:pt>
                <c:pt idx="36">
                  <c:v>Heart of the South West</c:v>
                </c:pt>
                <c:pt idx="37">
                  <c:v>Cumbria</c:v>
                </c:pt>
                <c:pt idx="38">
                  <c:v>Leicester and Leicestershire</c:v>
                </c:pt>
              </c:strCache>
            </c:strRef>
          </c:cat>
          <c:val>
            <c:numRef>
              <c:f>'Data for error margins'!$D$7:$D$45</c:f>
              <c:numCache>
                <c:formatCode>0</c:formatCode>
                <c:ptCount val="39"/>
                <c:pt idx="0">
                  <c:v>40.37361880227591</c:v>
                </c:pt>
                <c:pt idx="1">
                  <c:v>39.37131227028046</c:v>
                </c:pt>
                <c:pt idx="2">
                  <c:v>37.06570396144937</c:v>
                </c:pt>
                <c:pt idx="3">
                  <c:v>35.480799699</c:v>
                </c:pt>
                <c:pt idx="4">
                  <c:v>32.88074036484172</c:v>
                </c:pt>
                <c:pt idx="5">
                  <c:v>32.49325164317603</c:v>
                </c:pt>
                <c:pt idx="6">
                  <c:v>32.93562012192244</c:v>
                </c:pt>
                <c:pt idx="7">
                  <c:v>33.1284125331915</c:v>
                </c:pt>
                <c:pt idx="8">
                  <c:v>31.41321425426996</c:v>
                </c:pt>
                <c:pt idx="9">
                  <c:v>29.19218218403232</c:v>
                </c:pt>
                <c:pt idx="10">
                  <c:v>29.1980417760882</c:v>
                </c:pt>
                <c:pt idx="11">
                  <c:v>28.66992487518306</c:v>
                </c:pt>
                <c:pt idx="12">
                  <c:v>28.91906322624123</c:v>
                </c:pt>
                <c:pt idx="13">
                  <c:v>27.2193171157282</c:v>
                </c:pt>
                <c:pt idx="14">
                  <c:v>27.6873882771496</c:v>
                </c:pt>
                <c:pt idx="15">
                  <c:v>25.98623146526962</c:v>
                </c:pt>
                <c:pt idx="16">
                  <c:v>29.73494110051888</c:v>
                </c:pt>
                <c:pt idx="17">
                  <c:v>28.1207569915728</c:v>
                </c:pt>
                <c:pt idx="18">
                  <c:v>27.14427607531935</c:v>
                </c:pt>
                <c:pt idx="19">
                  <c:v>28.63878496977613</c:v>
                </c:pt>
                <c:pt idx="20">
                  <c:v>30.05649363195052</c:v>
                </c:pt>
                <c:pt idx="21">
                  <c:v>28.11410460659577</c:v>
                </c:pt>
                <c:pt idx="22">
                  <c:v>25.67530205838237</c:v>
                </c:pt>
                <c:pt idx="23">
                  <c:v>26.28252949822768</c:v>
                </c:pt>
                <c:pt idx="24">
                  <c:v>27.11934981657056</c:v>
                </c:pt>
                <c:pt idx="25">
                  <c:v>23.79021770073172</c:v>
                </c:pt>
                <c:pt idx="26">
                  <c:v>23.81141889710264</c:v>
                </c:pt>
                <c:pt idx="27">
                  <c:v>24.47510576782611</c:v>
                </c:pt>
                <c:pt idx="28">
                  <c:v>23.51929319371255</c:v>
                </c:pt>
                <c:pt idx="29">
                  <c:v>21.754036608815</c:v>
                </c:pt>
                <c:pt idx="30">
                  <c:v>27.8519537794933</c:v>
                </c:pt>
                <c:pt idx="31">
                  <c:v>22.04915793711202</c:v>
                </c:pt>
                <c:pt idx="32">
                  <c:v>19.78920052903026</c:v>
                </c:pt>
                <c:pt idx="33">
                  <c:v>25.57531949150001</c:v>
                </c:pt>
                <c:pt idx="34">
                  <c:v>22.79010880726779</c:v>
                </c:pt>
                <c:pt idx="35">
                  <c:v>19.63560047566833</c:v>
                </c:pt>
                <c:pt idx="36">
                  <c:v>20.05569962783821</c:v>
                </c:pt>
                <c:pt idx="37">
                  <c:v>22.57180864393197</c:v>
                </c:pt>
                <c:pt idx="38">
                  <c:v>18.20882571361873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-846945504"/>
        <c:axId val="-843746112"/>
      </c:stockChart>
      <c:catAx>
        <c:axId val="-84694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43746112"/>
        <c:crosses val="autoZero"/>
        <c:auto val="1"/>
        <c:lblAlgn val="ctr"/>
        <c:lblOffset val="100"/>
        <c:noMultiLvlLbl val="0"/>
      </c:catAx>
      <c:valAx>
        <c:axId val="-84374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4694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Sheet'!$A$70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Sheet'!$B$69:$K$69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Sheet'!$B$70:$K$70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Sheet'!$A$71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Sheet'!$B$69:$K$69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Sheet'!$B$71:$K$71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Sheet'!$A$72</c:f>
              <c:strCache>
                <c:ptCount val="1"/>
                <c:pt idx="0">
                  <c:v>Coast to Capital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Sheet'!$B$69:$K$69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Sheet'!$B$72:$K$72</c:f>
              <c:numCache>
                <c:formatCode>General</c:formatCode>
                <c:ptCount val="10"/>
                <c:pt idx="0">
                  <c:v>30.6</c:v>
                </c:pt>
                <c:pt idx="1">
                  <c:v>21.4</c:v>
                </c:pt>
                <c:pt idx="2">
                  <c:v>20.2</c:v>
                </c:pt>
                <c:pt idx="3">
                  <c:v>18.6</c:v>
                </c:pt>
                <c:pt idx="4">
                  <c:v>14.2</c:v>
                </c:pt>
                <c:pt idx="5">
                  <c:v>26.3</c:v>
                </c:pt>
                <c:pt idx="6">
                  <c:v>19.8</c:v>
                </c:pt>
                <c:pt idx="7">
                  <c:v>11.1</c:v>
                </c:pt>
                <c:pt idx="8">
                  <c:v>30.7</c:v>
                </c:pt>
                <c:pt idx="9">
                  <c:v>9.7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9159968"/>
        <c:axId val="-799828400"/>
      </c:radarChart>
      <c:catAx>
        <c:axId val="-799159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9828400"/>
        <c:crosses val="autoZero"/>
        <c:auto val="1"/>
        <c:lblAlgn val="ctr"/>
        <c:lblOffset val="100"/>
        <c:noMultiLvlLbl val="0"/>
      </c:catAx>
      <c:valAx>
        <c:axId val="-79982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915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Sheet'!$A$76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Sheet'!$B$75:$K$75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Sheet'!$B$76:$K$76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Sheet'!$A$77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Sheet'!$B$75:$K$75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Sheet'!$B$77:$K$77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Sheet'!$A$78</c:f>
              <c:strCache>
                <c:ptCount val="1"/>
                <c:pt idx="0">
                  <c:v>Cornwall and Isles of Scilly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Sheet'!$B$75:$K$75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Sheet'!$B$78:$K$78</c:f>
              <c:numCache>
                <c:formatCode>General</c:formatCode>
                <c:ptCount val="10"/>
                <c:pt idx="0">
                  <c:v>28.0</c:v>
                </c:pt>
                <c:pt idx="1">
                  <c:v>27.9</c:v>
                </c:pt>
                <c:pt idx="2">
                  <c:v>21.6</c:v>
                </c:pt>
                <c:pt idx="3">
                  <c:v>22.4</c:v>
                </c:pt>
                <c:pt idx="4">
                  <c:v>12.0</c:v>
                </c:pt>
                <c:pt idx="5">
                  <c:v>35.7</c:v>
                </c:pt>
                <c:pt idx="6">
                  <c:v>29.2</c:v>
                </c:pt>
                <c:pt idx="7">
                  <c:v>10.35</c:v>
                </c:pt>
                <c:pt idx="8">
                  <c:v>30.3</c:v>
                </c:pt>
                <c:pt idx="9">
                  <c:v>16.1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44208032"/>
        <c:axId val="-844206256"/>
      </c:radarChart>
      <c:catAx>
        <c:axId val="-844208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44206256"/>
        <c:crosses val="autoZero"/>
        <c:auto val="1"/>
        <c:lblAlgn val="ctr"/>
        <c:lblOffset val="100"/>
        <c:noMultiLvlLbl val="0"/>
      </c:catAx>
      <c:valAx>
        <c:axId val="-84420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4420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Sheet'!$A$83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Sheet'!$B$82:$K$82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Sheet'!$B$83:$K$83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Sheet'!$A$84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Sheet'!$B$82:$K$82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Sheet'!$B$84:$K$84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Sheet'!$A$85</c:f>
              <c:strCache>
                <c:ptCount val="1"/>
                <c:pt idx="0">
                  <c:v>Coventry and Warwickshire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Sheet'!$B$82:$K$82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Sheet'!$B$85:$K$85</c:f>
              <c:numCache>
                <c:formatCode>General</c:formatCode>
                <c:ptCount val="10"/>
                <c:pt idx="0">
                  <c:v>29.9</c:v>
                </c:pt>
                <c:pt idx="1">
                  <c:v>23.7</c:v>
                </c:pt>
                <c:pt idx="2">
                  <c:v>18.5</c:v>
                </c:pt>
                <c:pt idx="3">
                  <c:v>23.3</c:v>
                </c:pt>
                <c:pt idx="4">
                  <c:v>13.5</c:v>
                </c:pt>
                <c:pt idx="5">
                  <c:v>24.1</c:v>
                </c:pt>
                <c:pt idx="6">
                  <c:v>26.1</c:v>
                </c:pt>
                <c:pt idx="7">
                  <c:v>11.0</c:v>
                </c:pt>
                <c:pt idx="8">
                  <c:v>41.4</c:v>
                </c:pt>
                <c:pt idx="9">
                  <c:v>14.5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9042720"/>
        <c:axId val="-799040400"/>
      </c:radarChart>
      <c:catAx>
        <c:axId val="-79904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9040400"/>
        <c:crosses val="autoZero"/>
        <c:auto val="1"/>
        <c:lblAlgn val="ctr"/>
        <c:lblOffset val="100"/>
        <c:noMultiLvlLbl val="0"/>
      </c:catAx>
      <c:valAx>
        <c:axId val="-79904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904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Sheet'!$A$89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Sheet'!$B$88:$K$88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Sheet'!$B$89:$K$89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Sheet'!$A$90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Sheet'!$B$88:$K$88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Sheet'!$B$90:$K$90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Sheet'!$A$91</c:f>
              <c:strCache>
                <c:ptCount val="1"/>
                <c:pt idx="0">
                  <c:v>Cumbria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Sheet'!$B$88:$K$88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Sheet'!$B$91:$K$91</c:f>
              <c:numCache>
                <c:formatCode>General</c:formatCode>
                <c:ptCount val="10"/>
                <c:pt idx="0">
                  <c:v>24.1</c:v>
                </c:pt>
                <c:pt idx="1">
                  <c:v>22.8</c:v>
                </c:pt>
                <c:pt idx="2">
                  <c:v>16.0</c:v>
                </c:pt>
                <c:pt idx="3">
                  <c:v>11.8</c:v>
                </c:pt>
                <c:pt idx="4">
                  <c:v>14.15</c:v>
                </c:pt>
                <c:pt idx="5">
                  <c:v>21.8</c:v>
                </c:pt>
                <c:pt idx="6">
                  <c:v>16.0</c:v>
                </c:pt>
                <c:pt idx="7">
                  <c:v>10.35</c:v>
                </c:pt>
                <c:pt idx="8">
                  <c:v>38.9</c:v>
                </c:pt>
                <c:pt idx="9">
                  <c:v>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9589872"/>
        <c:axId val="-868523168"/>
      </c:radarChart>
      <c:catAx>
        <c:axId val="-799589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8523168"/>
        <c:crosses val="autoZero"/>
        <c:auto val="1"/>
        <c:lblAlgn val="ctr"/>
        <c:lblOffset val="100"/>
        <c:noMultiLvlLbl val="0"/>
      </c:catAx>
      <c:valAx>
        <c:axId val="-86852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958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Sheet'!$A$95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Sheet'!$B$94:$K$94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Sheet'!$B$95:$K$95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Sheet'!$A$96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Sheet'!$B$94:$K$94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Sheet'!$B$96:$K$96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Sheet'!$A$97</c:f>
              <c:strCache>
                <c:ptCount val="1"/>
                <c:pt idx="0">
                  <c:v>Derby, Derbyshire, Nottingham and Nottinghamshire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Sheet'!$B$94:$K$94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Sheet'!$B$97:$K$97</c:f>
              <c:numCache>
                <c:formatCode>General</c:formatCode>
                <c:ptCount val="10"/>
                <c:pt idx="0">
                  <c:v>28.5</c:v>
                </c:pt>
                <c:pt idx="1">
                  <c:v>15.8</c:v>
                </c:pt>
                <c:pt idx="2">
                  <c:v>15.7</c:v>
                </c:pt>
                <c:pt idx="3">
                  <c:v>21.8</c:v>
                </c:pt>
                <c:pt idx="4">
                  <c:v>10.4</c:v>
                </c:pt>
                <c:pt idx="5">
                  <c:v>24.6</c:v>
                </c:pt>
                <c:pt idx="6">
                  <c:v>18.3</c:v>
                </c:pt>
                <c:pt idx="7">
                  <c:v>5.3</c:v>
                </c:pt>
                <c:pt idx="8">
                  <c:v>21.3</c:v>
                </c:pt>
                <c:pt idx="9">
                  <c:v>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44946880"/>
        <c:axId val="-844944560"/>
      </c:radarChart>
      <c:catAx>
        <c:axId val="-844946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44944560"/>
        <c:crosses val="autoZero"/>
        <c:auto val="1"/>
        <c:lblAlgn val="ctr"/>
        <c:lblOffset val="100"/>
        <c:noMultiLvlLbl val="0"/>
      </c:catAx>
      <c:valAx>
        <c:axId val="-84494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4494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Innovation Benchmarks: 2012-14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'Data Sheet'!$A$101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39000"/>
              </a:schemeClr>
            </a:solidFill>
            <a:ln>
              <a:noFill/>
            </a:ln>
            <a:effectLst/>
          </c:spPr>
          <c:cat>
            <c:strRef>
              <c:f>'Data Sheet'!$B$100:$K$100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Sheet'!$B$101:$K$101</c:f>
              <c:numCache>
                <c:formatCode>General</c:formatCode>
                <c:ptCount val="10"/>
                <c:pt idx="0">
                  <c:v>38.4</c:v>
                </c:pt>
                <c:pt idx="1">
                  <c:v>27.9</c:v>
                </c:pt>
                <c:pt idx="2">
                  <c:v>26.7</c:v>
                </c:pt>
                <c:pt idx="3">
                  <c:v>30.7</c:v>
                </c:pt>
                <c:pt idx="4">
                  <c:v>20.1</c:v>
                </c:pt>
                <c:pt idx="5">
                  <c:v>38.7</c:v>
                </c:pt>
                <c:pt idx="6">
                  <c:v>33.8</c:v>
                </c:pt>
                <c:pt idx="7">
                  <c:v>15.4</c:v>
                </c:pt>
                <c:pt idx="8">
                  <c:v>45.3</c:v>
                </c:pt>
                <c:pt idx="9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'Data Sheet'!$A$102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'Data Sheet'!$B$100:$K$100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Sheet'!$B$102:$K$102</c:f>
              <c:numCache>
                <c:formatCode>General</c:formatCode>
                <c:ptCount val="10"/>
                <c:pt idx="0">
                  <c:v>16.6</c:v>
                </c:pt>
                <c:pt idx="1">
                  <c:v>11.3</c:v>
                </c:pt>
                <c:pt idx="2">
                  <c:v>11.1</c:v>
                </c:pt>
                <c:pt idx="3">
                  <c:v>11.6</c:v>
                </c:pt>
                <c:pt idx="4">
                  <c:v>8.2</c:v>
                </c:pt>
                <c:pt idx="5">
                  <c:v>17.1</c:v>
                </c:pt>
                <c:pt idx="6">
                  <c:v>13.7</c:v>
                </c:pt>
                <c:pt idx="7">
                  <c:v>5.3</c:v>
                </c:pt>
                <c:pt idx="8">
                  <c:v>8.9</c:v>
                </c:pt>
                <c:pt idx="9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'Data Sheet'!$A$103</c:f>
              <c:strCache>
                <c:ptCount val="1"/>
                <c:pt idx="0">
                  <c:v>Dorset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  <a:effectLst/>
          </c:spPr>
          <c:cat>
            <c:strRef>
              <c:f>'Data Sheet'!$B$100:$K$100</c:f>
              <c:strCache>
                <c:ptCount val="10"/>
                <c:pt idx="0">
                  <c:v>Business Practices</c:v>
                </c:pt>
                <c:pt idx="1">
                  <c:v>Work Organisation</c:v>
                </c:pt>
                <c:pt idx="2">
                  <c:v>Marketing</c:v>
                </c:pt>
                <c:pt idx="3">
                  <c:v>R&amp;D </c:v>
                </c:pt>
                <c:pt idx="4">
                  <c:v>Design</c:v>
                </c:pt>
                <c:pt idx="5">
                  <c:v>Co-operation</c:v>
                </c:pt>
                <c:pt idx="6">
                  <c:v>Product/Service Innov.</c:v>
                </c:pt>
                <c:pt idx="7">
                  <c:v>Radical Innov</c:v>
                </c:pt>
                <c:pt idx="8">
                  <c:v>Innov. Sales</c:v>
                </c:pt>
                <c:pt idx="9">
                  <c:v>Process innov</c:v>
                </c:pt>
              </c:strCache>
            </c:strRef>
          </c:cat>
          <c:val>
            <c:numRef>
              <c:f>'Data Sheet'!$B$103:$K$103</c:f>
              <c:numCache>
                <c:formatCode>General</c:formatCode>
                <c:ptCount val="10"/>
                <c:pt idx="0">
                  <c:v>28.3</c:v>
                </c:pt>
                <c:pt idx="1">
                  <c:v>17.4</c:v>
                </c:pt>
                <c:pt idx="2">
                  <c:v>16.7</c:v>
                </c:pt>
                <c:pt idx="3">
                  <c:v>18.7</c:v>
                </c:pt>
                <c:pt idx="4">
                  <c:v>13.6</c:v>
                </c:pt>
                <c:pt idx="5">
                  <c:v>20.1</c:v>
                </c:pt>
                <c:pt idx="6">
                  <c:v>17.0</c:v>
                </c:pt>
                <c:pt idx="7">
                  <c:v>10.35</c:v>
                </c:pt>
                <c:pt idx="8">
                  <c:v>25.8</c:v>
                </c:pt>
                <c:pt idx="9">
                  <c:v>9.9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68856032"/>
        <c:axId val="-868853984"/>
      </c:radarChart>
      <c:catAx>
        <c:axId val="-868856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8853984"/>
        <c:crosses val="autoZero"/>
        <c:auto val="1"/>
        <c:lblAlgn val="ctr"/>
        <c:lblOffset val="100"/>
        <c:noMultiLvlLbl val="0"/>
      </c:catAx>
      <c:valAx>
        <c:axId val="-8688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6885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chart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chart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chart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chart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chart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chart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chart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chart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chart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chart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8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pageSetup paperSize="9" orientation="landscape" horizontalDpi="0" verticalDpi="0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77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29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30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31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32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33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34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35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36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37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38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pageSetup paperSize="9" orientation="landscape" horizontalDpi="0" verticalDpi="0"/>
  <drawing r:id="rId1"/>
</chartsheet>
</file>

<file path=xl/chartsheets/sheet39.xml><?xml version="1.0" encoding="utf-8"?>
<chartsheet xmlns="http://schemas.openxmlformats.org/spreadsheetml/2006/main" xmlns:r="http://schemas.openxmlformats.org/officeDocument/2006/relationships">
  <sheetPr/>
  <sheetViews>
    <sheetView tabSelected="1" zoomScale="160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449230</xdr:colOff>
      <xdr:row>2</xdr:row>
      <xdr:rowOff>76413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1500" y="0"/>
          <a:ext cx="1274730" cy="5463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016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0.00559</cdr:x>
      <cdr:y>0.00584</cdr:y>
    </cdr:from>
    <cdr:to>
      <cdr:x>0.14253</cdr:x>
      <cdr:y>0.09579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2030" y="35476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0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0.00317</cdr:x>
      <cdr:y>0.0107</cdr:y>
    </cdr:from>
    <cdr:to>
      <cdr:x>0.14011</cdr:x>
      <cdr:y>0.10065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9516" y="64991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0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62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66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68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0.01187</cdr:y>
    </cdr:from>
    <cdr:to>
      <cdr:x>0.1424</cdr:x>
      <cdr:y>0.10182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1" y="72085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70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72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74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76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0.1424</cdr:x>
      <cdr:y>0.09832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drawings/drawing78.xml><?xml version="1.0" encoding="utf-8"?>
<xdr:wsDr xmlns:xdr="http://schemas.openxmlformats.org/drawingml/2006/spreadsheetDrawing" xmlns:a="http://schemas.openxmlformats.org/drawingml/2006/main">
  <xdr:absoluteAnchor>
    <xdr:pos x="0" y="0"/>
    <xdr:ext cx="9318625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8603" cy="6073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0.0047</cdr:x>
      <cdr:y>0.00369</cdr:y>
    </cdr:from>
    <cdr:to>
      <cdr:x>0.14164</cdr:x>
      <cdr:y>0.09364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705" y="22420"/>
          <a:ext cx="1274730" cy="546313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N1" sqref="N1"/>
    </sheetView>
  </sheetViews>
  <sheetFormatPr baseColWidth="10" defaultRowHeight="16" x14ac:dyDescent="0.2"/>
  <sheetData>
    <row r="1" spans="1:1" ht="21" x14ac:dyDescent="0.25">
      <c r="A1" s="17" t="s">
        <v>55</v>
      </c>
    </row>
    <row r="3" spans="1:1" x14ac:dyDescent="0.2">
      <c r="A3" t="s">
        <v>56</v>
      </c>
    </row>
    <row r="5" spans="1:1" x14ac:dyDescent="0.2">
      <c r="A5" t="s">
        <v>57</v>
      </c>
    </row>
    <row r="7" spans="1:1" x14ac:dyDescent="0.2">
      <c r="A7" t="s">
        <v>58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2"/>
  <sheetViews>
    <sheetView workbookViewId="0">
      <selection sqref="A1:XFD1048576"/>
    </sheetView>
  </sheetViews>
  <sheetFormatPr baseColWidth="10" defaultRowHeight="16" x14ac:dyDescent="0.2"/>
  <cols>
    <col min="1" max="1" width="50" customWidth="1"/>
    <col min="2" max="11" width="12.83203125" style="15" customWidth="1"/>
    <col min="14" max="14" width="47.1640625" customWidth="1"/>
    <col min="16" max="16" width="12.1640625" customWidth="1"/>
  </cols>
  <sheetData>
    <row r="1" spans="1:24" x14ac:dyDescent="0.2">
      <c r="A1" s="1" t="s">
        <v>0</v>
      </c>
      <c r="B1" s="6"/>
      <c r="C1" s="6"/>
      <c r="D1" s="6"/>
      <c r="E1" s="7"/>
      <c r="F1" s="6"/>
      <c r="G1" s="6"/>
      <c r="H1" s="6"/>
      <c r="I1" s="6"/>
      <c r="J1" s="6"/>
      <c r="K1" s="6"/>
    </row>
    <row r="2" spans="1:24" x14ac:dyDescent="0.2">
      <c r="A2" s="1" t="s">
        <v>1</v>
      </c>
      <c r="B2" s="6"/>
      <c r="C2" s="6"/>
      <c r="D2" s="6"/>
      <c r="E2" s="7"/>
      <c r="F2" s="6"/>
      <c r="G2" s="6"/>
      <c r="H2" s="6"/>
      <c r="I2" s="6"/>
      <c r="J2" s="6"/>
      <c r="K2" s="6"/>
      <c r="O2" t="s">
        <v>60</v>
      </c>
    </row>
    <row r="3" spans="1:24" x14ac:dyDescent="0.2">
      <c r="A3" s="1"/>
      <c r="B3" s="6"/>
      <c r="C3" s="6"/>
      <c r="D3" s="6"/>
      <c r="E3" s="8"/>
      <c r="F3" s="6"/>
      <c r="G3" s="6"/>
      <c r="H3" s="6"/>
      <c r="I3" s="6"/>
      <c r="J3" s="6"/>
      <c r="K3" s="6"/>
    </row>
    <row r="4" spans="1:24" ht="48" x14ac:dyDescent="0.2">
      <c r="A4" s="3"/>
      <c r="B4" s="9" t="s">
        <v>2</v>
      </c>
      <c r="C4" s="9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M4" s="10" t="s">
        <v>59</v>
      </c>
      <c r="O4" s="9" t="s">
        <v>2</v>
      </c>
      <c r="P4" s="9" t="s">
        <v>3</v>
      </c>
      <c r="Q4" s="10" t="s">
        <v>4</v>
      </c>
      <c r="R4" s="10" t="s">
        <v>5</v>
      </c>
      <c r="S4" s="10" t="s">
        <v>6</v>
      </c>
      <c r="T4" s="10" t="s">
        <v>7</v>
      </c>
      <c r="U4" s="10" t="s">
        <v>8</v>
      </c>
      <c r="V4" s="10" t="s">
        <v>9</v>
      </c>
      <c r="W4" s="10" t="s">
        <v>10</v>
      </c>
      <c r="X4" s="10" t="s">
        <v>11</v>
      </c>
    </row>
    <row r="5" spans="1:24" x14ac:dyDescent="0.2">
      <c r="A5" s="4" t="s">
        <v>12</v>
      </c>
      <c r="B5" s="11"/>
      <c r="C5" s="11"/>
      <c r="D5" s="8"/>
      <c r="E5" s="8"/>
      <c r="F5" s="8"/>
      <c r="G5" s="8"/>
      <c r="H5" s="8"/>
      <c r="I5" s="8"/>
      <c r="J5" s="8"/>
      <c r="K5" s="8"/>
    </row>
    <row r="6" spans="1:24" x14ac:dyDescent="0.2">
      <c r="A6" s="2"/>
      <c r="B6" s="11"/>
      <c r="C6" s="11"/>
      <c r="D6" s="6"/>
      <c r="E6" s="6"/>
      <c r="F6" s="6"/>
      <c r="G6" s="6"/>
      <c r="H6" s="6"/>
      <c r="I6" s="6"/>
      <c r="J6" s="6"/>
      <c r="K6" s="6"/>
    </row>
    <row r="7" spans="1:24" x14ac:dyDescent="0.2">
      <c r="A7" s="5" t="s">
        <v>13</v>
      </c>
      <c r="B7" s="12">
        <v>30</v>
      </c>
      <c r="C7" s="12">
        <v>19.100000000000001</v>
      </c>
      <c r="D7" s="12">
        <v>15.5</v>
      </c>
      <c r="E7" s="12">
        <v>17.600000000000001</v>
      </c>
      <c r="F7" s="13">
        <v>13.3</v>
      </c>
      <c r="G7" s="12">
        <v>24.6</v>
      </c>
      <c r="H7" s="12">
        <v>21.8</v>
      </c>
      <c r="I7" s="7" t="s">
        <v>14</v>
      </c>
      <c r="J7" s="12">
        <v>22.2</v>
      </c>
      <c r="K7" s="13">
        <v>15.3</v>
      </c>
      <c r="M7" s="18">
        <v>234</v>
      </c>
      <c r="N7" s="5" t="s">
        <v>13</v>
      </c>
      <c r="O7" s="19">
        <f>1.98*SQRT(((B7/100)*(1-(B7/100)))/$M7)*100</f>
        <v>5.9315324262012528</v>
      </c>
      <c r="P7" s="19">
        <f t="shared" ref="P7:X7" si="0">1.98*SQRT(((C7/100)*(1-(C7/100)))/$M7)*100</f>
        <v>5.0880129263261056</v>
      </c>
      <c r="Q7" s="19">
        <f t="shared" si="0"/>
        <v>4.6843729569708694</v>
      </c>
      <c r="R7" s="19">
        <f t="shared" si="0"/>
        <v>4.9292086429926911</v>
      </c>
      <c r="S7" s="19">
        <f t="shared" si="0"/>
        <v>4.3953415724448011</v>
      </c>
      <c r="T7" s="19">
        <f t="shared" si="0"/>
        <v>5.5745586372375708</v>
      </c>
      <c r="U7" s="19">
        <f t="shared" si="0"/>
        <v>5.3442760753193479</v>
      </c>
      <c r="V7" s="19"/>
      <c r="W7" s="19">
        <f t="shared" si="0"/>
        <v>5.379272527310448</v>
      </c>
      <c r="X7" s="19">
        <f t="shared" si="0"/>
        <v>4.6595575722627105</v>
      </c>
    </row>
    <row r="8" spans="1:24" x14ac:dyDescent="0.2">
      <c r="A8" s="5" t="s">
        <v>15</v>
      </c>
      <c r="B8" s="12">
        <v>36.4</v>
      </c>
      <c r="C8" s="12">
        <v>17</v>
      </c>
      <c r="D8" s="12">
        <v>18</v>
      </c>
      <c r="E8" s="12">
        <v>19.600000000000001</v>
      </c>
      <c r="F8" s="13">
        <v>12.7</v>
      </c>
      <c r="G8" s="12">
        <v>28.7</v>
      </c>
      <c r="H8" s="12">
        <v>21.6</v>
      </c>
      <c r="I8" s="13">
        <v>7.8</v>
      </c>
      <c r="J8" s="12">
        <v>30.7</v>
      </c>
      <c r="K8" s="13">
        <v>15.6</v>
      </c>
      <c r="M8" s="18">
        <v>134</v>
      </c>
      <c r="N8" s="5" t="s">
        <v>15</v>
      </c>
      <c r="O8" s="19">
        <f t="shared" ref="O8:O45" si="1">1.98*SQRT(((B8/100)*(1-(B8/100)))/$M8)*100</f>
        <v>8.2298522937000147</v>
      </c>
      <c r="P8" s="19">
        <f t="shared" ref="P8:P45" si="2">1.98*SQRT(((C8/100)*(1-(C8/100)))/$M8)*100</f>
        <v>6.4250468376247385</v>
      </c>
      <c r="Q8" s="19">
        <f t="shared" ref="Q8:Q45" si="3">1.98*SQRT(((D8/100)*(1-(D8/100)))/$M8)*100</f>
        <v>6.5713707423060388</v>
      </c>
      <c r="R8" s="19">
        <f t="shared" ref="R8:R45" si="4">1.98*SQRT(((E8/100)*(1-(E8/100)))/$M8)*100</f>
        <v>6.7899855669949689</v>
      </c>
      <c r="S8" s="19">
        <f t="shared" ref="S8:S45" si="5">1.98*SQRT(((F8/100)*(1-(F8/100)))/$M8)*100</f>
        <v>5.6953677721198561</v>
      </c>
      <c r="T8" s="19">
        <f t="shared" ref="T8:T45" si="6">1.98*SQRT(((G8/100)*(1-(G8/100)))/$M8)*100</f>
        <v>7.737461558750022</v>
      </c>
      <c r="U8" s="19">
        <f t="shared" ref="U8:U45" si="7">1.98*SQRT(((H8/100)*(1-(H8/100)))/$M8)*100</f>
        <v>7.038784969776124</v>
      </c>
      <c r="V8" s="19">
        <f t="shared" ref="V8:V45" si="8">1.98*SQRT(((I8/100)*(1-(I8/100)))/$M8)*100</f>
        <v>4.5869663372543386</v>
      </c>
      <c r="W8" s="19">
        <f t="shared" ref="W8:W45" si="9">1.98*SQRT(((J8/100)*(1-(J8/100)))/$M8)*100</f>
        <v>7.8894839340902818</v>
      </c>
      <c r="X8" s="19">
        <f t="shared" ref="X8:X45" si="10">1.98*SQRT(((K8/100)*(1-(K8/100)))/$M8)*100</f>
        <v>6.2064936239778419</v>
      </c>
    </row>
    <row r="9" spans="1:24" x14ac:dyDescent="0.2">
      <c r="A9" s="5" t="s">
        <v>16</v>
      </c>
      <c r="B9" s="12">
        <v>38.4</v>
      </c>
      <c r="C9" s="12">
        <v>27.6</v>
      </c>
      <c r="D9" s="12">
        <v>26.7</v>
      </c>
      <c r="E9" s="12">
        <v>30.7</v>
      </c>
      <c r="F9" s="13">
        <v>20.100000000000001</v>
      </c>
      <c r="G9" s="12">
        <v>36.1</v>
      </c>
      <c r="H9" s="12">
        <v>25.5</v>
      </c>
      <c r="I9" s="13">
        <v>7.3</v>
      </c>
      <c r="J9" s="12">
        <v>31</v>
      </c>
      <c r="K9" s="13">
        <v>18</v>
      </c>
      <c r="M9" s="18">
        <v>213</v>
      </c>
      <c r="N9" s="5" t="s">
        <v>16</v>
      </c>
      <c r="O9" s="19">
        <f t="shared" si="1"/>
        <v>6.5982893557751163</v>
      </c>
      <c r="P9" s="19">
        <f t="shared" si="2"/>
        <v>6.0645588207338577</v>
      </c>
      <c r="Q9" s="19">
        <f t="shared" si="3"/>
        <v>6.0018205547842722</v>
      </c>
      <c r="R9" s="19">
        <f t="shared" si="4"/>
        <v>6.257648917271645</v>
      </c>
      <c r="S9" s="19">
        <f t="shared" si="5"/>
        <v>5.4368431861684146</v>
      </c>
      <c r="T9" s="19">
        <f t="shared" si="6"/>
        <v>6.5159751380741167</v>
      </c>
      <c r="U9" s="19">
        <f t="shared" si="7"/>
        <v>5.9132142542699571</v>
      </c>
      <c r="V9" s="19">
        <f t="shared" si="8"/>
        <v>3.5292033733838895</v>
      </c>
      <c r="W9" s="19">
        <f t="shared" si="9"/>
        <v>6.2745239424378125</v>
      </c>
      <c r="X9" s="19">
        <f t="shared" si="10"/>
        <v>5.2121699409130686</v>
      </c>
    </row>
    <row r="10" spans="1:24" x14ac:dyDescent="0.2">
      <c r="A10" s="5" t="s">
        <v>17</v>
      </c>
      <c r="B10" s="12">
        <v>30.6</v>
      </c>
      <c r="C10" s="12">
        <v>21.4</v>
      </c>
      <c r="D10" s="12">
        <v>20.2</v>
      </c>
      <c r="E10" s="12">
        <v>18.600000000000001</v>
      </c>
      <c r="F10" s="13">
        <v>14.2</v>
      </c>
      <c r="G10" s="12">
        <v>26.3</v>
      </c>
      <c r="H10" s="12">
        <v>19.8</v>
      </c>
      <c r="I10" s="13">
        <v>11.1</v>
      </c>
      <c r="J10" s="12">
        <v>30.7</v>
      </c>
      <c r="K10" s="13">
        <v>9.6999999999999993</v>
      </c>
      <c r="M10" s="18">
        <v>391</v>
      </c>
      <c r="N10" s="5" t="s">
        <v>17</v>
      </c>
      <c r="O10" s="19">
        <f t="shared" si="1"/>
        <v>4.6144214767636251</v>
      </c>
      <c r="P10" s="19">
        <f t="shared" si="2"/>
        <v>4.1067188463376025</v>
      </c>
      <c r="Q10" s="19">
        <f t="shared" si="3"/>
        <v>4.0202581586763912</v>
      </c>
      <c r="R10" s="19">
        <f t="shared" si="4"/>
        <v>3.8962380754600923</v>
      </c>
      <c r="S10" s="19">
        <f t="shared" si="5"/>
        <v>3.4951404129725403</v>
      </c>
      <c r="T10" s="19">
        <f t="shared" si="6"/>
        <v>4.4084754815708402</v>
      </c>
      <c r="U10" s="19">
        <f t="shared" si="7"/>
        <v>3.9902177007317201</v>
      </c>
      <c r="V10" s="19">
        <f t="shared" si="8"/>
        <v>3.1454963200970756</v>
      </c>
      <c r="W10" s="19">
        <f t="shared" si="9"/>
        <v>4.6186240917917072</v>
      </c>
      <c r="X10" s="19">
        <f t="shared" si="10"/>
        <v>2.9635110699797602</v>
      </c>
    </row>
    <row r="11" spans="1:24" x14ac:dyDescent="0.2">
      <c r="A11" s="5" t="s">
        <v>18</v>
      </c>
      <c r="B11" s="12">
        <v>28</v>
      </c>
      <c r="C11" s="12">
        <v>27.9</v>
      </c>
      <c r="D11" s="12">
        <v>21.6</v>
      </c>
      <c r="E11" s="12">
        <v>22.4</v>
      </c>
      <c r="F11" s="13">
        <v>12</v>
      </c>
      <c r="G11" s="12">
        <v>35.700000000000003</v>
      </c>
      <c r="H11" s="12">
        <v>29.2</v>
      </c>
      <c r="I11" s="7" t="s">
        <v>14</v>
      </c>
      <c r="J11" s="12">
        <v>30.3</v>
      </c>
      <c r="K11" s="13">
        <v>16.100000000000001</v>
      </c>
      <c r="M11" s="18">
        <v>131</v>
      </c>
      <c r="N11" s="5" t="s">
        <v>18</v>
      </c>
      <c r="O11" s="19">
        <f t="shared" si="1"/>
        <v>7.7673845402052706</v>
      </c>
      <c r="P11" s="19">
        <f t="shared" si="2"/>
        <v>7.7588843122572957</v>
      </c>
      <c r="Q11" s="19">
        <f t="shared" si="3"/>
        <v>7.1189255214640843</v>
      </c>
      <c r="R11" s="19">
        <f t="shared" si="4"/>
        <v>7.2124765182784172</v>
      </c>
      <c r="S11" s="19">
        <f t="shared" si="5"/>
        <v>5.6216202059956002</v>
      </c>
      <c r="T11" s="19">
        <f t="shared" si="6"/>
        <v>8.2883701304808621</v>
      </c>
      <c r="U11" s="19">
        <f t="shared" si="7"/>
        <v>7.865703961449368</v>
      </c>
      <c r="V11" s="19"/>
      <c r="W11" s="19">
        <f t="shared" si="9"/>
        <v>7.9500021431654897</v>
      </c>
      <c r="X11" s="19">
        <f t="shared" si="10"/>
        <v>6.3580430015186513</v>
      </c>
    </row>
    <row r="12" spans="1:24" x14ac:dyDescent="0.2">
      <c r="A12" s="5" t="s">
        <v>19</v>
      </c>
      <c r="B12" s="12">
        <v>29.9</v>
      </c>
      <c r="C12" s="12">
        <v>23.7</v>
      </c>
      <c r="D12" s="12">
        <v>18.5</v>
      </c>
      <c r="E12" s="12">
        <v>23.3</v>
      </c>
      <c r="F12" s="13">
        <v>13.5</v>
      </c>
      <c r="G12" s="12">
        <v>24.1</v>
      </c>
      <c r="H12" s="12">
        <v>26.1</v>
      </c>
      <c r="I12" s="13">
        <v>11</v>
      </c>
      <c r="J12" s="12">
        <v>41.4</v>
      </c>
      <c r="K12" s="13">
        <v>14.5</v>
      </c>
      <c r="M12" s="18">
        <v>185</v>
      </c>
      <c r="N12" s="5" t="s">
        <v>19</v>
      </c>
      <c r="O12" s="19">
        <f t="shared" si="1"/>
        <v>6.6645975511593294</v>
      </c>
      <c r="P12" s="19">
        <f t="shared" si="2"/>
        <v>6.1903580318235356</v>
      </c>
      <c r="Q12" s="19">
        <f t="shared" si="3"/>
        <v>5.6525445597535979</v>
      </c>
      <c r="R12" s="19">
        <f t="shared" si="4"/>
        <v>6.1539642437630011</v>
      </c>
      <c r="S12" s="19">
        <f t="shared" si="5"/>
        <v>4.9745553108333747</v>
      </c>
      <c r="T12" s="19">
        <f t="shared" si="6"/>
        <v>6.2259945372910801</v>
      </c>
      <c r="U12" s="19">
        <f t="shared" si="7"/>
        <v>6.3932516431760273</v>
      </c>
      <c r="V12" s="19">
        <f t="shared" si="8"/>
        <v>4.5548142632793462</v>
      </c>
      <c r="W12" s="19">
        <f t="shared" si="9"/>
        <v>7.1701510466957705</v>
      </c>
      <c r="X12" s="19">
        <f t="shared" si="10"/>
        <v>5.1256197515849564</v>
      </c>
    </row>
    <row r="13" spans="1:24" x14ac:dyDescent="0.2">
      <c r="A13" s="5" t="s">
        <v>20</v>
      </c>
      <c r="B13" s="12">
        <v>24.1</v>
      </c>
      <c r="C13" s="12">
        <v>22.8</v>
      </c>
      <c r="D13" s="12">
        <v>16</v>
      </c>
      <c r="E13" s="12">
        <v>11.8</v>
      </c>
      <c r="F13" s="7" t="s">
        <v>14</v>
      </c>
      <c r="G13" s="12">
        <v>21.8</v>
      </c>
      <c r="H13" s="12">
        <v>16</v>
      </c>
      <c r="I13" s="7" t="s">
        <v>14</v>
      </c>
      <c r="J13" s="12">
        <v>38.9</v>
      </c>
      <c r="K13" s="13">
        <v>7.9</v>
      </c>
      <c r="M13" s="18">
        <v>122</v>
      </c>
      <c r="N13" s="5" t="s">
        <v>20</v>
      </c>
      <c r="O13" s="19">
        <f t="shared" si="1"/>
        <v>7.6668097090480929</v>
      </c>
      <c r="P13" s="19">
        <f t="shared" si="2"/>
        <v>7.5207533979070984</v>
      </c>
      <c r="Q13" s="19">
        <f t="shared" si="3"/>
        <v>6.5718086439319743</v>
      </c>
      <c r="R13" s="19">
        <f t="shared" si="4"/>
        <v>5.7830982563521216</v>
      </c>
      <c r="S13" s="19"/>
      <c r="T13" s="19">
        <f t="shared" si="6"/>
        <v>7.4014515102793457</v>
      </c>
      <c r="U13" s="19">
        <f t="shared" si="7"/>
        <v>6.5718086439319743</v>
      </c>
      <c r="V13" s="19"/>
      <c r="W13" s="19">
        <f t="shared" si="9"/>
        <v>8.7393811518912941</v>
      </c>
      <c r="X13" s="19">
        <f t="shared" si="10"/>
        <v>4.8353580198706974</v>
      </c>
    </row>
    <row r="14" spans="1:24" x14ac:dyDescent="0.2">
      <c r="A14" s="5" t="s">
        <v>21</v>
      </c>
      <c r="B14" s="12">
        <v>28.5</v>
      </c>
      <c r="C14" s="12">
        <v>15.8</v>
      </c>
      <c r="D14" s="12">
        <v>15.7</v>
      </c>
      <c r="E14" s="12">
        <v>21.8</v>
      </c>
      <c r="F14" s="13">
        <v>10.4</v>
      </c>
      <c r="G14" s="12">
        <v>24.6</v>
      </c>
      <c r="H14" s="12">
        <v>18.3</v>
      </c>
      <c r="I14" s="13">
        <v>5.3</v>
      </c>
      <c r="J14" s="12">
        <v>21.3</v>
      </c>
      <c r="K14" s="13">
        <v>13.5</v>
      </c>
      <c r="M14" s="18">
        <v>417</v>
      </c>
      <c r="N14" s="5" t="s">
        <v>21</v>
      </c>
      <c r="O14" s="19">
        <f t="shared" si="1"/>
        <v>4.3769603624420093</v>
      </c>
      <c r="P14" s="19">
        <f t="shared" si="2"/>
        <v>3.5365658748354116</v>
      </c>
      <c r="Q14" s="19">
        <f t="shared" si="3"/>
        <v>3.5274492669541337</v>
      </c>
      <c r="R14" s="19">
        <f t="shared" si="4"/>
        <v>4.0033981680675144</v>
      </c>
      <c r="S14" s="19">
        <f t="shared" si="5"/>
        <v>2.9598372889364066</v>
      </c>
      <c r="T14" s="19">
        <f t="shared" si="6"/>
        <v>4.1759028765684167</v>
      </c>
      <c r="U14" s="19">
        <f t="shared" si="7"/>
        <v>3.7491579371120216</v>
      </c>
      <c r="V14" s="19">
        <f t="shared" si="8"/>
        <v>2.1722514064126814</v>
      </c>
      <c r="W14" s="19">
        <f t="shared" si="9"/>
        <v>3.9698521328677385</v>
      </c>
      <c r="X14" s="19">
        <f t="shared" si="10"/>
        <v>3.3133865177228174</v>
      </c>
    </row>
    <row r="15" spans="1:24" x14ac:dyDescent="0.2">
      <c r="A15" s="5" t="s">
        <v>22</v>
      </c>
      <c r="B15" s="12">
        <v>28.3</v>
      </c>
      <c r="C15" s="12">
        <v>17.399999999999999</v>
      </c>
      <c r="D15" s="12">
        <v>16.7</v>
      </c>
      <c r="E15" s="12">
        <v>18.7</v>
      </c>
      <c r="F15" s="13">
        <v>13.6</v>
      </c>
      <c r="G15" s="12">
        <v>20.100000000000001</v>
      </c>
      <c r="H15" s="12">
        <v>17</v>
      </c>
      <c r="I15" s="7" t="s">
        <v>14</v>
      </c>
      <c r="J15" s="12">
        <v>25.8</v>
      </c>
      <c r="K15" s="13">
        <v>9.9</v>
      </c>
      <c r="M15" s="18">
        <v>165</v>
      </c>
      <c r="N15" s="5" t="s">
        <v>22</v>
      </c>
      <c r="O15" s="19">
        <f t="shared" si="1"/>
        <v>6.9434612118164818</v>
      </c>
      <c r="P15" s="19">
        <f t="shared" si="2"/>
        <v>5.8436993762513145</v>
      </c>
      <c r="Q15" s="19">
        <f t="shared" si="3"/>
        <v>5.7491541638748904</v>
      </c>
      <c r="R15" s="19">
        <f t="shared" si="4"/>
        <v>6.0102051212916185</v>
      </c>
      <c r="S15" s="19">
        <f t="shared" si="5"/>
        <v>5.2838386046509793</v>
      </c>
      <c r="T15" s="19">
        <f t="shared" si="6"/>
        <v>6.1772422973362477</v>
      </c>
      <c r="U15" s="19">
        <f t="shared" si="7"/>
        <v>5.7901088072677869</v>
      </c>
      <c r="V15" s="19"/>
      <c r="W15" s="19">
        <f t="shared" si="9"/>
        <v>6.7442711689255201</v>
      </c>
      <c r="X15" s="19">
        <f t="shared" si="10"/>
        <v>4.6036596746501584</v>
      </c>
    </row>
    <row r="16" spans="1:24" x14ac:dyDescent="0.2">
      <c r="A16" s="5" t="s">
        <v>23</v>
      </c>
      <c r="B16" s="12">
        <v>18.899999999999999</v>
      </c>
      <c r="C16" s="12">
        <v>18.2</v>
      </c>
      <c r="D16" s="12">
        <v>19.3</v>
      </c>
      <c r="E16" s="12">
        <v>22.2</v>
      </c>
      <c r="F16" s="13">
        <v>10.3</v>
      </c>
      <c r="G16" s="12">
        <v>27.2</v>
      </c>
      <c r="H16" s="12">
        <v>24.8</v>
      </c>
      <c r="I16" s="13">
        <v>10.199999999999999</v>
      </c>
      <c r="J16" s="12">
        <v>36</v>
      </c>
      <c r="K16" s="13">
        <v>14.1</v>
      </c>
      <c r="M16" s="18">
        <v>379</v>
      </c>
      <c r="N16" s="5" t="s">
        <v>23</v>
      </c>
      <c r="O16" s="19">
        <f t="shared" si="1"/>
        <v>3.9818685090317829</v>
      </c>
      <c r="P16" s="19">
        <f t="shared" si="2"/>
        <v>3.9242614228717714</v>
      </c>
      <c r="Q16" s="19">
        <f t="shared" si="3"/>
        <v>4.0138487849695554</v>
      </c>
      <c r="R16" s="19">
        <f t="shared" si="4"/>
        <v>4.2268016763990124</v>
      </c>
      <c r="S16" s="19">
        <f t="shared" si="5"/>
        <v>3.0914371328193209</v>
      </c>
      <c r="T16" s="19">
        <f t="shared" si="6"/>
        <v>4.5258038438179886</v>
      </c>
      <c r="U16" s="19">
        <f t="shared" si="7"/>
        <v>4.3921821840323139</v>
      </c>
      <c r="V16" s="19">
        <f t="shared" si="8"/>
        <v>3.0781078997890998</v>
      </c>
      <c r="W16" s="19">
        <f t="shared" si="9"/>
        <v>4.8818768828941339</v>
      </c>
      <c r="X16" s="19">
        <f t="shared" si="10"/>
        <v>3.5395799267776806</v>
      </c>
    </row>
    <row r="17" spans="1:24" x14ac:dyDescent="0.2">
      <c r="A17" s="5" t="s">
        <v>24</v>
      </c>
      <c r="B17" s="12">
        <v>24.1</v>
      </c>
      <c r="C17" s="12">
        <v>22.3</v>
      </c>
      <c r="D17" s="12">
        <v>17.3</v>
      </c>
      <c r="E17" s="12">
        <v>26.7</v>
      </c>
      <c r="F17" s="7" t="s">
        <v>14</v>
      </c>
      <c r="G17" s="12">
        <v>31</v>
      </c>
      <c r="H17" s="12">
        <v>25.9</v>
      </c>
      <c r="I17" s="13">
        <v>7</v>
      </c>
      <c r="J17" s="12">
        <v>30.7</v>
      </c>
      <c r="K17" s="13">
        <v>22.9</v>
      </c>
      <c r="M17" s="18">
        <v>152</v>
      </c>
      <c r="N17" s="5" t="s">
        <v>24</v>
      </c>
      <c r="O17" s="19">
        <f t="shared" si="1"/>
        <v>6.8686724355086106</v>
      </c>
      <c r="P17" s="19">
        <f t="shared" si="2"/>
        <v>6.685075819355105</v>
      </c>
      <c r="Q17" s="19">
        <f t="shared" si="3"/>
        <v>6.0746212162613586</v>
      </c>
      <c r="R17" s="19">
        <f t="shared" si="4"/>
        <v>7.1047862129397634</v>
      </c>
      <c r="S17" s="19"/>
      <c r="T17" s="19">
        <f t="shared" si="6"/>
        <v>7.4276048062544859</v>
      </c>
      <c r="U17" s="19">
        <f t="shared" si="7"/>
        <v>7.0356201219224452</v>
      </c>
      <c r="V17" s="19">
        <f t="shared" si="8"/>
        <v>4.0976408488685037</v>
      </c>
      <c r="W17" s="19">
        <f t="shared" si="9"/>
        <v>7.4076286265188171</v>
      </c>
      <c r="X17" s="19">
        <f t="shared" si="10"/>
        <v>6.7482059194706663</v>
      </c>
    </row>
    <row r="18" spans="1:24" x14ac:dyDescent="0.2">
      <c r="A18" s="5" t="s">
        <v>25</v>
      </c>
      <c r="B18" s="12">
        <v>29.8</v>
      </c>
      <c r="C18" s="12">
        <v>18.899999999999999</v>
      </c>
      <c r="D18" s="12">
        <v>15.6</v>
      </c>
      <c r="E18" s="12">
        <v>11.6</v>
      </c>
      <c r="F18" s="13">
        <v>12.6</v>
      </c>
      <c r="G18" s="12">
        <v>25.1</v>
      </c>
      <c r="H18" s="12">
        <v>23</v>
      </c>
      <c r="I18" s="13">
        <v>6.7</v>
      </c>
      <c r="J18" s="12">
        <v>28.6</v>
      </c>
      <c r="K18" s="13">
        <v>13</v>
      </c>
      <c r="M18" s="18">
        <v>390</v>
      </c>
      <c r="N18" s="5" t="s">
        <v>25</v>
      </c>
      <c r="O18" s="19">
        <f t="shared" si="1"/>
        <v>4.5857415539910225</v>
      </c>
      <c r="P18" s="19">
        <f t="shared" si="2"/>
        <v>3.9253123070263221</v>
      </c>
      <c r="Q18" s="19">
        <f t="shared" si="3"/>
        <v>3.6380311158647336</v>
      </c>
      <c r="R18" s="19">
        <f t="shared" si="4"/>
        <v>3.2106133993366441</v>
      </c>
      <c r="S18" s="19">
        <f t="shared" si="5"/>
        <v>3.3271614513090473</v>
      </c>
      <c r="T18" s="19">
        <f t="shared" si="6"/>
        <v>4.3472103628029712</v>
      </c>
      <c r="U18" s="19">
        <f t="shared" si="7"/>
        <v>4.2193171157281988</v>
      </c>
      <c r="V18" s="19">
        <f t="shared" si="8"/>
        <v>2.5067504984617961</v>
      </c>
      <c r="W18" s="19">
        <f t="shared" si="9"/>
        <v>4.5306969000364612</v>
      </c>
      <c r="X18" s="19">
        <f t="shared" si="10"/>
        <v>3.3718185004534273</v>
      </c>
    </row>
    <row r="19" spans="1:24" x14ac:dyDescent="0.2">
      <c r="A19" s="5" t="s">
        <v>26</v>
      </c>
      <c r="B19" s="12">
        <v>30.7</v>
      </c>
      <c r="C19" s="12">
        <v>26.1</v>
      </c>
      <c r="D19" s="12">
        <v>21.2</v>
      </c>
      <c r="E19" s="12">
        <v>30</v>
      </c>
      <c r="F19" s="13">
        <v>19.5</v>
      </c>
      <c r="G19" s="12">
        <v>34.700000000000003</v>
      </c>
      <c r="H19" s="12">
        <v>26.8</v>
      </c>
      <c r="I19" s="13">
        <v>11.1</v>
      </c>
      <c r="J19" s="12">
        <v>39.299999999999997</v>
      </c>
      <c r="K19" s="13">
        <v>12.8</v>
      </c>
      <c r="M19" s="18">
        <v>208</v>
      </c>
      <c r="N19" s="5" t="s">
        <v>26</v>
      </c>
      <c r="O19" s="19">
        <f t="shared" si="1"/>
        <v>6.3324144001017002</v>
      </c>
      <c r="P19" s="19">
        <f t="shared" si="2"/>
        <v>6.0294263647930499</v>
      </c>
      <c r="Q19" s="19">
        <f t="shared" si="3"/>
        <v>5.6113138732934367</v>
      </c>
      <c r="R19" s="19">
        <f t="shared" si="4"/>
        <v>6.2913402020922007</v>
      </c>
      <c r="S19" s="19">
        <f t="shared" si="5"/>
        <v>5.4393720915193882</v>
      </c>
      <c r="T19" s="19">
        <f t="shared" si="6"/>
        <v>6.5351393237458408</v>
      </c>
      <c r="U19" s="19">
        <f t="shared" si="7"/>
        <v>6.0807403648417173</v>
      </c>
      <c r="V19" s="19">
        <f t="shared" si="8"/>
        <v>4.3126666723644522</v>
      </c>
      <c r="W19" s="19">
        <f t="shared" si="9"/>
        <v>6.7053915605853494</v>
      </c>
      <c r="X19" s="19">
        <f t="shared" si="10"/>
        <v>4.5866621347622223</v>
      </c>
    </row>
    <row r="20" spans="1:24" x14ac:dyDescent="0.2">
      <c r="A20" s="5" t="s">
        <v>27</v>
      </c>
      <c r="B20" s="12">
        <v>24.5</v>
      </c>
      <c r="C20" s="12">
        <v>24.8</v>
      </c>
      <c r="D20" s="12">
        <v>12.7</v>
      </c>
      <c r="E20" s="12">
        <v>15.8</v>
      </c>
      <c r="F20" s="13">
        <v>9.6999999999999993</v>
      </c>
      <c r="G20" s="12">
        <v>26.3</v>
      </c>
      <c r="H20" s="12">
        <v>16.600000000000001</v>
      </c>
      <c r="I20" s="7" t="s">
        <v>14</v>
      </c>
      <c r="J20" s="12">
        <v>28.5</v>
      </c>
      <c r="K20" s="13">
        <v>21.3</v>
      </c>
      <c r="M20" s="18">
        <v>589</v>
      </c>
      <c r="N20" s="5" t="s">
        <v>27</v>
      </c>
      <c r="O20" s="19">
        <f t="shared" si="1"/>
        <v>3.5088440044946081</v>
      </c>
      <c r="P20" s="19">
        <f t="shared" si="2"/>
        <v>3.5232406135619851</v>
      </c>
      <c r="Q20" s="19">
        <f t="shared" si="3"/>
        <v>2.7165426331568798</v>
      </c>
      <c r="R20" s="19">
        <f t="shared" si="4"/>
        <v>2.9757204671829549</v>
      </c>
      <c r="S20" s="19">
        <f t="shared" si="5"/>
        <v>2.4145560158795307</v>
      </c>
      <c r="T20" s="19">
        <f t="shared" si="6"/>
        <v>3.5918580169018854</v>
      </c>
      <c r="U20" s="19">
        <f t="shared" si="7"/>
        <v>3.0356004756683248</v>
      </c>
      <c r="V20" s="19"/>
      <c r="W20" s="19">
        <f t="shared" si="9"/>
        <v>3.6828412068454308</v>
      </c>
      <c r="X20" s="19">
        <f t="shared" si="10"/>
        <v>3.3402941332215987</v>
      </c>
    </row>
    <row r="21" spans="1:24" x14ac:dyDescent="0.2">
      <c r="A21" s="5" t="s">
        <v>28</v>
      </c>
      <c r="B21" s="12">
        <v>27.7</v>
      </c>
      <c r="C21" s="12">
        <v>17.399999999999999</v>
      </c>
      <c r="D21" s="12">
        <v>16.100000000000001</v>
      </c>
      <c r="E21" s="12">
        <v>18.100000000000001</v>
      </c>
      <c r="F21" s="13">
        <v>12.7</v>
      </c>
      <c r="G21" s="12">
        <v>25.5</v>
      </c>
      <c r="H21" s="12">
        <v>19.2</v>
      </c>
      <c r="I21" s="13">
        <v>8.4</v>
      </c>
      <c r="J21" s="12">
        <v>29.3</v>
      </c>
      <c r="K21" s="13">
        <v>13.7</v>
      </c>
      <c r="M21" s="18">
        <v>326</v>
      </c>
      <c r="N21" s="5" t="s">
        <v>28</v>
      </c>
      <c r="O21" s="19">
        <f t="shared" si="1"/>
        <v>4.9075578010403653</v>
      </c>
      <c r="P21" s="19">
        <f t="shared" si="2"/>
        <v>4.1573925936714362</v>
      </c>
      <c r="Q21" s="19">
        <f t="shared" si="3"/>
        <v>4.0304200316966767</v>
      </c>
      <c r="R21" s="19">
        <f t="shared" si="4"/>
        <v>4.2221885974157098</v>
      </c>
      <c r="S21" s="19">
        <f t="shared" si="5"/>
        <v>3.6514501212162354</v>
      </c>
      <c r="T21" s="19">
        <f t="shared" si="6"/>
        <v>4.7797437811557355</v>
      </c>
      <c r="U21" s="19">
        <f t="shared" si="7"/>
        <v>4.3192931937125474</v>
      </c>
      <c r="V21" s="19">
        <f t="shared" si="8"/>
        <v>3.0418918556302579</v>
      </c>
      <c r="W21" s="19">
        <f t="shared" si="9"/>
        <v>4.9911417863338992</v>
      </c>
      <c r="X21" s="19">
        <f t="shared" si="10"/>
        <v>3.7707007875788614</v>
      </c>
    </row>
    <row r="22" spans="1:24" x14ac:dyDescent="0.2">
      <c r="A22" s="5" t="s">
        <v>29</v>
      </c>
      <c r="B22" s="12">
        <v>27.4</v>
      </c>
      <c r="C22" s="12">
        <v>14.7</v>
      </c>
      <c r="D22" s="12">
        <v>15.6</v>
      </c>
      <c r="E22" s="12">
        <v>14.9</v>
      </c>
      <c r="F22" s="13">
        <v>9.1999999999999993</v>
      </c>
      <c r="G22" s="12">
        <v>17.8</v>
      </c>
      <c r="H22" s="12">
        <v>16.2</v>
      </c>
      <c r="I22" s="7" t="s">
        <v>14</v>
      </c>
      <c r="J22" s="12">
        <v>21.6</v>
      </c>
      <c r="K22" s="13">
        <v>14.1</v>
      </c>
      <c r="M22" s="18">
        <v>358</v>
      </c>
      <c r="N22" s="5" t="s">
        <v>29</v>
      </c>
      <c r="O22" s="19">
        <f t="shared" si="1"/>
        <v>4.6673166767312724</v>
      </c>
      <c r="P22" s="19">
        <f t="shared" si="2"/>
        <v>3.7055856841489758</v>
      </c>
      <c r="Q22" s="19">
        <f t="shared" si="3"/>
        <v>3.7971451551934301</v>
      </c>
      <c r="R22" s="19">
        <f t="shared" si="4"/>
        <v>3.7263323874088998</v>
      </c>
      <c r="S22" s="19">
        <f t="shared" si="5"/>
        <v>3.0245482344221872</v>
      </c>
      <c r="T22" s="19">
        <f t="shared" si="6"/>
        <v>4.0028524968741781</v>
      </c>
      <c r="U22" s="19">
        <f t="shared" si="7"/>
        <v>3.8556996278382125</v>
      </c>
      <c r="V22" s="19"/>
      <c r="W22" s="19">
        <f t="shared" si="9"/>
        <v>4.3063426574993864</v>
      </c>
      <c r="X22" s="19">
        <f t="shared" si="10"/>
        <v>3.641915081888532</v>
      </c>
    </row>
    <row r="23" spans="1:24" x14ac:dyDescent="0.2">
      <c r="A23" s="5" t="s">
        <v>30</v>
      </c>
      <c r="B23" s="12">
        <v>22.4</v>
      </c>
      <c r="C23" s="12">
        <v>18.899999999999999</v>
      </c>
      <c r="D23" s="12">
        <v>15.6</v>
      </c>
      <c r="E23" s="12">
        <v>19.5</v>
      </c>
      <c r="F23" s="13">
        <v>12.9</v>
      </c>
      <c r="G23" s="12">
        <v>23.9</v>
      </c>
      <c r="H23" s="12">
        <v>23.6</v>
      </c>
      <c r="I23" s="13">
        <v>12.5</v>
      </c>
      <c r="J23" s="12">
        <v>31.2</v>
      </c>
      <c r="K23" s="13">
        <v>11.1</v>
      </c>
      <c r="M23" s="18">
        <v>275</v>
      </c>
      <c r="N23" s="5" t="s">
        <v>30</v>
      </c>
      <c r="O23" s="19">
        <f t="shared" si="1"/>
        <v>4.9779864845135924</v>
      </c>
      <c r="P23" s="19">
        <f t="shared" si="2"/>
        <v>4.6745539081285603</v>
      </c>
      <c r="Q23" s="19">
        <f t="shared" si="3"/>
        <v>4.332438094191307</v>
      </c>
      <c r="R23" s="19">
        <f t="shared" si="4"/>
        <v>4.7305767090281918</v>
      </c>
      <c r="S23" s="19">
        <f t="shared" si="5"/>
        <v>4.0022367546160984</v>
      </c>
      <c r="T23" s="19">
        <f t="shared" si="6"/>
        <v>5.0920202513344348</v>
      </c>
      <c r="U23" s="19">
        <f t="shared" si="7"/>
        <v>5.0699248751830632</v>
      </c>
      <c r="V23" s="19">
        <f t="shared" si="8"/>
        <v>3.9487339743264549</v>
      </c>
      <c r="W23" s="19">
        <f t="shared" si="9"/>
        <v>5.5318495424224974</v>
      </c>
      <c r="X23" s="19">
        <f t="shared" si="10"/>
        <v>3.7506903684521871</v>
      </c>
    </row>
    <row r="24" spans="1:24" x14ac:dyDescent="0.2">
      <c r="A24" s="5" t="s">
        <v>31</v>
      </c>
      <c r="B24" s="12">
        <v>25</v>
      </c>
      <c r="C24" s="12">
        <v>27.5</v>
      </c>
      <c r="D24" s="12">
        <v>14.9</v>
      </c>
      <c r="E24" s="12">
        <v>18.5</v>
      </c>
      <c r="F24" s="13">
        <v>15.4</v>
      </c>
      <c r="G24" s="12">
        <v>38.700000000000003</v>
      </c>
      <c r="H24" s="12">
        <v>21.2</v>
      </c>
      <c r="I24" s="7" t="s">
        <v>14</v>
      </c>
      <c r="J24" s="12">
        <v>8.9</v>
      </c>
      <c r="K24" s="13">
        <v>26.1</v>
      </c>
      <c r="M24" s="18">
        <v>137</v>
      </c>
      <c r="N24" s="5" t="s">
        <v>31</v>
      </c>
      <c r="O24" s="19">
        <f t="shared" si="1"/>
        <v>7.3249648114548025</v>
      </c>
      <c r="P24" s="19">
        <f t="shared" si="2"/>
        <v>7.5533612665724963</v>
      </c>
      <c r="Q24" s="19">
        <f t="shared" si="3"/>
        <v>6.0236928775637022</v>
      </c>
      <c r="R24" s="19">
        <f t="shared" si="4"/>
        <v>6.5685509850952366</v>
      </c>
      <c r="S24" s="19">
        <f t="shared" si="5"/>
        <v>6.1059107034289468</v>
      </c>
      <c r="T24" s="19">
        <f t="shared" si="6"/>
        <v>8.2393058863627022</v>
      </c>
      <c r="U24" s="19">
        <f t="shared" si="7"/>
        <v>6.9141046065957736</v>
      </c>
      <c r="V24" s="19"/>
      <c r="W24" s="19">
        <f t="shared" si="9"/>
        <v>4.8168053713432784</v>
      </c>
      <c r="X24" s="19">
        <f t="shared" si="10"/>
        <v>7.4292911687504199</v>
      </c>
    </row>
    <row r="25" spans="1:24" x14ac:dyDescent="0.2">
      <c r="A25" s="5" t="s">
        <v>32</v>
      </c>
      <c r="B25" s="12">
        <v>24.3</v>
      </c>
      <c r="C25" s="12">
        <v>19.3</v>
      </c>
      <c r="D25" s="12">
        <v>15.5</v>
      </c>
      <c r="E25" s="12">
        <v>18.7</v>
      </c>
      <c r="F25" s="13">
        <v>9.6</v>
      </c>
      <c r="G25" s="12">
        <v>24.1</v>
      </c>
      <c r="H25" s="12">
        <v>19.399999999999999</v>
      </c>
      <c r="I25" s="13">
        <v>7.4</v>
      </c>
      <c r="J25" s="12">
        <v>29.4</v>
      </c>
      <c r="K25" s="13">
        <v>18.2</v>
      </c>
      <c r="M25" s="18">
        <v>315</v>
      </c>
      <c r="N25" s="5" t="s">
        <v>32</v>
      </c>
      <c r="O25" s="19">
        <f t="shared" si="1"/>
        <v>4.7847691569932902</v>
      </c>
      <c r="P25" s="19">
        <f t="shared" si="2"/>
        <v>4.402763275165138</v>
      </c>
      <c r="Q25" s="19">
        <f t="shared" si="3"/>
        <v>4.0374217374104333</v>
      </c>
      <c r="R25" s="19">
        <f t="shared" si="4"/>
        <v>4.349867111270675</v>
      </c>
      <c r="S25" s="19">
        <f t="shared" si="5"/>
        <v>3.2864705514752881</v>
      </c>
      <c r="T25" s="19">
        <f t="shared" si="6"/>
        <v>4.771328548138948</v>
      </c>
      <c r="U25" s="19">
        <f t="shared" si="7"/>
        <v>4.4114188971026413</v>
      </c>
      <c r="V25" s="19">
        <f t="shared" si="8"/>
        <v>2.9203255395833625</v>
      </c>
      <c r="W25" s="19">
        <f t="shared" si="9"/>
        <v>5.0825999645850546</v>
      </c>
      <c r="X25" s="19">
        <f t="shared" si="10"/>
        <v>4.3044955105099136</v>
      </c>
    </row>
    <row r="26" spans="1:24" x14ac:dyDescent="0.2">
      <c r="A26" s="5" t="s">
        <v>33</v>
      </c>
      <c r="B26" s="12">
        <v>28.1</v>
      </c>
      <c r="C26" s="12">
        <v>21.9</v>
      </c>
      <c r="D26" s="12">
        <v>16.8</v>
      </c>
      <c r="E26" s="12">
        <v>22.7</v>
      </c>
      <c r="F26" s="13">
        <v>13.9</v>
      </c>
      <c r="G26" s="12">
        <v>29.3</v>
      </c>
      <c r="H26" s="12">
        <v>22.7</v>
      </c>
      <c r="I26" s="13">
        <v>6.8</v>
      </c>
      <c r="J26" s="12">
        <v>28.9</v>
      </c>
      <c r="K26" s="13">
        <v>15.1</v>
      </c>
      <c r="M26" s="18">
        <v>637</v>
      </c>
      <c r="N26" s="5" t="s">
        <v>33</v>
      </c>
      <c r="O26" s="19">
        <f t="shared" si="1"/>
        <v>3.5262498382143974</v>
      </c>
      <c r="P26" s="19">
        <f t="shared" si="2"/>
        <v>3.24446466328952</v>
      </c>
      <c r="Q26" s="19">
        <f t="shared" si="3"/>
        <v>2.9329980760794427</v>
      </c>
      <c r="R26" s="19">
        <f t="shared" si="4"/>
        <v>3.2862314652696178</v>
      </c>
      <c r="S26" s="19">
        <f t="shared" si="5"/>
        <v>2.7139662958380777</v>
      </c>
      <c r="T26" s="19">
        <f t="shared" si="6"/>
        <v>3.5705818345701927</v>
      </c>
      <c r="U26" s="19">
        <f t="shared" si="7"/>
        <v>3.2862314652696178</v>
      </c>
      <c r="V26" s="19">
        <f t="shared" si="8"/>
        <v>1.9749581018149844</v>
      </c>
      <c r="W26" s="19">
        <f t="shared" si="9"/>
        <v>3.556142830435141</v>
      </c>
      <c r="X26" s="19">
        <f t="shared" si="10"/>
        <v>2.8089097970632086</v>
      </c>
    </row>
    <row r="27" spans="1:24" x14ac:dyDescent="0.2">
      <c r="A27" s="5" t="s">
        <v>34</v>
      </c>
      <c r="B27" s="12">
        <v>16.600000000000001</v>
      </c>
      <c r="C27" s="12">
        <v>11.3</v>
      </c>
      <c r="D27" s="12">
        <v>14</v>
      </c>
      <c r="E27" s="12">
        <v>13.4</v>
      </c>
      <c r="F27" s="13">
        <v>8.1999999999999993</v>
      </c>
      <c r="G27" s="12">
        <v>19.100000000000001</v>
      </c>
      <c r="H27" s="12">
        <v>13.7</v>
      </c>
      <c r="I27" s="13">
        <v>5.9</v>
      </c>
      <c r="J27" s="12">
        <v>32.6</v>
      </c>
      <c r="K27" s="13">
        <v>9.5</v>
      </c>
      <c r="M27" s="18">
        <v>228</v>
      </c>
      <c r="N27" s="5" t="s">
        <v>34</v>
      </c>
      <c r="O27" s="19">
        <f t="shared" si="1"/>
        <v>4.879045139541569</v>
      </c>
      <c r="P27" s="19">
        <f t="shared" si="2"/>
        <v>4.1514403144222767</v>
      </c>
      <c r="Q27" s="19">
        <f t="shared" si="3"/>
        <v>4.5499959514152035</v>
      </c>
      <c r="R27" s="19">
        <f t="shared" si="4"/>
        <v>4.4669296413814976</v>
      </c>
      <c r="S27" s="19">
        <f t="shared" si="5"/>
        <v>3.5977090078636378</v>
      </c>
      <c r="T27" s="19">
        <f t="shared" si="6"/>
        <v>5.1545257222224272</v>
      </c>
      <c r="U27" s="19">
        <f t="shared" si="7"/>
        <v>4.5088257136187329</v>
      </c>
      <c r="V27" s="19">
        <f t="shared" si="8"/>
        <v>3.0897161596768759</v>
      </c>
      <c r="W27" s="19">
        <f t="shared" si="9"/>
        <v>6.1466221275548873</v>
      </c>
      <c r="X27" s="19">
        <f t="shared" si="10"/>
        <v>3.8448894652512444</v>
      </c>
    </row>
    <row r="28" spans="1:24" x14ac:dyDescent="0.2">
      <c r="A28" s="5" t="s">
        <v>35</v>
      </c>
      <c r="B28" s="12">
        <v>30.4</v>
      </c>
      <c r="C28" s="12">
        <v>17.8</v>
      </c>
      <c r="D28" s="12">
        <v>14.9</v>
      </c>
      <c r="E28" s="12">
        <v>23.4</v>
      </c>
      <c r="F28" s="13">
        <v>9.9</v>
      </c>
      <c r="G28" s="12">
        <v>24.6</v>
      </c>
      <c r="H28" s="12">
        <v>23.5</v>
      </c>
      <c r="I28" s="7" t="s">
        <v>14</v>
      </c>
      <c r="J28" s="12">
        <v>35.5</v>
      </c>
      <c r="K28" s="13">
        <v>19</v>
      </c>
      <c r="M28" s="18">
        <v>240</v>
      </c>
      <c r="N28" s="5" t="s">
        <v>35</v>
      </c>
      <c r="O28" s="19">
        <f t="shared" si="1"/>
        <v>5.8789664397749366</v>
      </c>
      <c r="P28" s="19">
        <f t="shared" si="2"/>
        <v>4.8888361191596506</v>
      </c>
      <c r="Q28" s="19">
        <f t="shared" si="3"/>
        <v>4.5511115839979137</v>
      </c>
      <c r="R28" s="19">
        <f t="shared" si="4"/>
        <v>5.4110541856462673</v>
      </c>
      <c r="S28" s="19">
        <f t="shared" si="5"/>
        <v>3.8171529508260473</v>
      </c>
      <c r="T28" s="19">
        <f t="shared" si="6"/>
        <v>5.5044356113955955</v>
      </c>
      <c r="U28" s="19">
        <f t="shared" si="7"/>
        <v>5.4190632262412288</v>
      </c>
      <c r="V28" s="19"/>
      <c r="W28" s="19">
        <f t="shared" si="9"/>
        <v>6.1158046281744483</v>
      </c>
      <c r="X28" s="19">
        <f t="shared" si="10"/>
        <v>5.0139370757918371</v>
      </c>
    </row>
    <row r="29" spans="1:24" x14ac:dyDescent="0.2">
      <c r="A29" s="5" t="s">
        <v>36</v>
      </c>
      <c r="B29" s="12">
        <v>25.6</v>
      </c>
      <c r="C29" s="12">
        <v>22.2</v>
      </c>
      <c r="D29" s="12">
        <v>17.8</v>
      </c>
      <c r="E29" s="12">
        <v>18.7</v>
      </c>
      <c r="F29" s="13">
        <v>12.2</v>
      </c>
      <c r="G29" s="12">
        <v>22.8</v>
      </c>
      <c r="H29" s="12">
        <v>18.3</v>
      </c>
      <c r="I29" s="13">
        <v>7.6</v>
      </c>
      <c r="J29" s="12">
        <v>33.700000000000003</v>
      </c>
      <c r="K29" s="13">
        <v>11.9</v>
      </c>
      <c r="M29" s="18">
        <v>2643</v>
      </c>
      <c r="N29" s="5" t="s">
        <v>36</v>
      </c>
      <c r="O29" s="19">
        <f t="shared" si="1"/>
        <v>1.6808271678604956</v>
      </c>
      <c r="P29" s="19">
        <f t="shared" si="2"/>
        <v>1.6006003016887678</v>
      </c>
      <c r="Q29" s="19">
        <f t="shared" si="3"/>
        <v>1.4732027423578895</v>
      </c>
      <c r="R29" s="19">
        <f t="shared" si="4"/>
        <v>1.5016982849204532</v>
      </c>
      <c r="S29" s="19">
        <f t="shared" si="5"/>
        <v>1.2605027049711162</v>
      </c>
      <c r="T29" s="19">
        <f t="shared" si="6"/>
        <v>1.6158188950113179</v>
      </c>
      <c r="U29" s="19">
        <f t="shared" si="7"/>
        <v>1.4892005290302639</v>
      </c>
      <c r="V29" s="19">
        <f t="shared" si="8"/>
        <v>1.0206089922671078</v>
      </c>
      <c r="W29" s="19">
        <f t="shared" si="9"/>
        <v>1.8204901075136477</v>
      </c>
      <c r="X29" s="19">
        <f t="shared" si="10"/>
        <v>1.247033279427618</v>
      </c>
    </row>
    <row r="30" spans="1:24" x14ac:dyDescent="0.2">
      <c r="A30" s="5" t="s">
        <v>37</v>
      </c>
      <c r="B30" s="12">
        <v>34.200000000000003</v>
      </c>
      <c r="C30" s="12">
        <v>18.100000000000001</v>
      </c>
      <c r="D30" s="12">
        <v>17.2</v>
      </c>
      <c r="E30" s="12">
        <v>19.3</v>
      </c>
      <c r="F30" s="13">
        <v>12.2</v>
      </c>
      <c r="G30" s="12">
        <v>23.6</v>
      </c>
      <c r="H30" s="12">
        <v>23</v>
      </c>
      <c r="I30" s="13">
        <v>8.1999999999999993</v>
      </c>
      <c r="J30" s="12">
        <v>29.6</v>
      </c>
      <c r="K30" s="13">
        <v>15.7</v>
      </c>
      <c r="M30" s="18">
        <v>316</v>
      </c>
      <c r="N30" s="5" t="s">
        <v>37</v>
      </c>
      <c r="O30" s="19">
        <f t="shared" si="1"/>
        <v>5.2838155517400605</v>
      </c>
      <c r="P30" s="19">
        <f t="shared" si="2"/>
        <v>4.2884750454199771</v>
      </c>
      <c r="Q30" s="19">
        <f t="shared" si="3"/>
        <v>4.2034031059233508</v>
      </c>
      <c r="R30" s="19">
        <f t="shared" si="4"/>
        <v>4.3957913574495144</v>
      </c>
      <c r="S30" s="19">
        <f t="shared" si="5"/>
        <v>3.6454304949718748</v>
      </c>
      <c r="T30" s="19">
        <f t="shared" si="6"/>
        <v>4.7295990998782997</v>
      </c>
      <c r="U30" s="19">
        <f t="shared" si="7"/>
        <v>4.6873882771495996</v>
      </c>
      <c r="V30" s="19">
        <f t="shared" si="8"/>
        <v>3.0559758349498556</v>
      </c>
      <c r="W30" s="19">
        <f t="shared" si="9"/>
        <v>5.0845653561302075</v>
      </c>
      <c r="X30" s="19">
        <f t="shared" si="10"/>
        <v>4.0521476584114779</v>
      </c>
    </row>
    <row r="31" spans="1:24" x14ac:dyDescent="0.2">
      <c r="A31" s="5" t="s">
        <v>38</v>
      </c>
      <c r="B31" s="12">
        <v>28.5</v>
      </c>
      <c r="C31" s="12">
        <v>22.5</v>
      </c>
      <c r="D31" s="12">
        <v>15.2</v>
      </c>
      <c r="E31" s="12">
        <v>21.3</v>
      </c>
      <c r="F31" s="13">
        <v>13.3</v>
      </c>
      <c r="G31" s="12">
        <v>26.5</v>
      </c>
      <c r="H31" s="12">
        <v>21.2</v>
      </c>
      <c r="I31" s="13">
        <v>6.7</v>
      </c>
      <c r="J31" s="12">
        <v>34.299999999999997</v>
      </c>
      <c r="K31" s="13">
        <v>19.399999999999999</v>
      </c>
      <c r="M31" s="18">
        <v>327</v>
      </c>
      <c r="N31" s="5" t="s">
        <v>38</v>
      </c>
      <c r="O31" s="19">
        <f t="shared" si="1"/>
        <v>4.9427286042272112</v>
      </c>
      <c r="P31" s="19">
        <f t="shared" si="2"/>
        <v>4.5722863812641457</v>
      </c>
      <c r="Q31" s="19">
        <f t="shared" si="3"/>
        <v>3.931072323765985</v>
      </c>
      <c r="R31" s="19">
        <f t="shared" si="4"/>
        <v>4.4829973467546438</v>
      </c>
      <c r="S31" s="19">
        <f t="shared" si="5"/>
        <v>3.7181480889024816</v>
      </c>
      <c r="T31" s="19">
        <f t="shared" si="6"/>
        <v>4.8323448635971697</v>
      </c>
      <c r="U31" s="19">
        <f t="shared" si="7"/>
        <v>4.4753020583823684</v>
      </c>
      <c r="V31" s="19">
        <f t="shared" si="8"/>
        <v>2.7375971316185064</v>
      </c>
      <c r="W31" s="19">
        <f t="shared" si="9"/>
        <v>5.1978178801874479</v>
      </c>
      <c r="X31" s="19">
        <f t="shared" si="10"/>
        <v>4.3297188840245626</v>
      </c>
    </row>
    <row r="32" spans="1:24" x14ac:dyDescent="0.2">
      <c r="A32" s="5" t="s">
        <v>39</v>
      </c>
      <c r="B32" s="12">
        <v>28</v>
      </c>
      <c r="C32" s="12">
        <v>27.5</v>
      </c>
      <c r="D32" s="12">
        <v>20.3</v>
      </c>
      <c r="E32" s="12">
        <v>24.7</v>
      </c>
      <c r="F32" s="13">
        <v>18.8</v>
      </c>
      <c r="G32" s="12">
        <v>32.700000000000003</v>
      </c>
      <c r="H32" s="12">
        <v>32</v>
      </c>
      <c r="I32" s="13">
        <v>13.2</v>
      </c>
      <c r="J32" s="12">
        <v>27.7</v>
      </c>
      <c r="K32" s="13">
        <v>18.8</v>
      </c>
      <c r="M32" s="18">
        <v>157</v>
      </c>
      <c r="N32" s="5" t="s">
        <v>39</v>
      </c>
      <c r="O32" s="19">
        <f t="shared" si="1"/>
        <v>7.0951344232562938</v>
      </c>
      <c r="P32" s="19">
        <f t="shared" si="2"/>
        <v>7.0558723340848841</v>
      </c>
      <c r="Q32" s="19">
        <f t="shared" si="3"/>
        <v>6.3561266717644882</v>
      </c>
      <c r="R32" s="19">
        <f t="shared" si="4"/>
        <v>6.814928893367564</v>
      </c>
      <c r="S32" s="19">
        <f t="shared" si="5"/>
        <v>6.1740807222072505</v>
      </c>
      <c r="T32" s="19">
        <f t="shared" si="6"/>
        <v>7.4130473220347204</v>
      </c>
      <c r="U32" s="19">
        <f t="shared" si="7"/>
        <v>7.3713122702804599</v>
      </c>
      <c r="V32" s="19">
        <f t="shared" si="8"/>
        <v>5.3488718400970718</v>
      </c>
      <c r="W32" s="19">
        <f t="shared" si="9"/>
        <v>7.0717092610352319</v>
      </c>
      <c r="X32" s="19">
        <f t="shared" si="10"/>
        <v>6.1740807222072505</v>
      </c>
    </row>
    <row r="33" spans="1:24" x14ac:dyDescent="0.2">
      <c r="A33" s="5" t="s">
        <v>40</v>
      </c>
      <c r="B33" s="12">
        <v>30.2</v>
      </c>
      <c r="C33" s="12">
        <v>24.4</v>
      </c>
      <c r="D33" s="12">
        <v>26.6</v>
      </c>
      <c r="E33" s="12">
        <v>29.3</v>
      </c>
      <c r="F33" s="13">
        <v>14.9</v>
      </c>
      <c r="G33" s="12">
        <v>29.6</v>
      </c>
      <c r="H33" s="12">
        <v>28.4</v>
      </c>
      <c r="I33" s="13">
        <v>15.4</v>
      </c>
      <c r="J33" s="12">
        <v>45.3</v>
      </c>
      <c r="K33" s="13">
        <v>16.3</v>
      </c>
      <c r="M33" s="18">
        <v>159</v>
      </c>
      <c r="N33" s="5" t="s">
        <v>40</v>
      </c>
      <c r="O33" s="19">
        <f t="shared" si="1"/>
        <v>7.2093782318980892</v>
      </c>
      <c r="P33" s="19">
        <f t="shared" si="2"/>
        <v>6.7440757398553624</v>
      </c>
      <c r="Q33" s="19">
        <f t="shared" si="3"/>
        <v>6.9383383797345957</v>
      </c>
      <c r="R33" s="19">
        <f t="shared" si="4"/>
        <v>7.146775586445882</v>
      </c>
      <c r="S33" s="19">
        <f t="shared" si="5"/>
        <v>5.5914512444326938</v>
      </c>
      <c r="T33" s="19">
        <f t="shared" si="6"/>
        <v>7.1680134770762791</v>
      </c>
      <c r="U33" s="19">
        <f t="shared" si="7"/>
        <v>7.0807996989999999</v>
      </c>
      <c r="V33" s="19">
        <f t="shared" si="8"/>
        <v>5.6677693725466067</v>
      </c>
      <c r="W33" s="19">
        <f t="shared" si="9"/>
        <v>7.8164470865351472</v>
      </c>
      <c r="X33" s="19">
        <f t="shared" si="10"/>
        <v>5.7999354388078856</v>
      </c>
    </row>
    <row r="34" spans="1:24" x14ac:dyDescent="0.2">
      <c r="A34" s="5" t="s">
        <v>41</v>
      </c>
      <c r="B34" s="12">
        <v>30.9</v>
      </c>
      <c r="C34" s="12">
        <v>22.2</v>
      </c>
      <c r="D34" s="12">
        <v>16</v>
      </c>
      <c r="E34" s="12">
        <v>17.8</v>
      </c>
      <c r="F34" s="13">
        <v>13.3</v>
      </c>
      <c r="G34" s="12">
        <v>24.4</v>
      </c>
      <c r="H34" s="12">
        <v>21.1</v>
      </c>
      <c r="I34" s="13">
        <v>6.8</v>
      </c>
      <c r="J34" s="12">
        <v>23.9</v>
      </c>
      <c r="K34" s="13">
        <v>18.100000000000001</v>
      </c>
      <c r="M34" s="18">
        <v>243</v>
      </c>
      <c r="N34" s="5" t="s">
        <v>41</v>
      </c>
      <c r="O34" s="19">
        <f t="shared" si="1"/>
        <v>5.8692190281160919</v>
      </c>
      <c r="P34" s="19">
        <f t="shared" si="2"/>
        <v>5.2787165106681</v>
      </c>
      <c r="Q34" s="19">
        <f t="shared" si="3"/>
        <v>4.6565223074736792</v>
      </c>
      <c r="R34" s="19">
        <f t="shared" si="4"/>
        <v>4.8585643970209969</v>
      </c>
      <c r="S34" s="19">
        <f t="shared" si="5"/>
        <v>4.3131784104068771</v>
      </c>
      <c r="T34" s="19">
        <f t="shared" si="6"/>
        <v>5.4552902764197615</v>
      </c>
      <c r="U34" s="19">
        <f t="shared" si="7"/>
        <v>5.1825294982276757</v>
      </c>
      <c r="V34" s="19">
        <f t="shared" si="8"/>
        <v>3.197602435158776</v>
      </c>
      <c r="W34" s="19">
        <f t="shared" si="9"/>
        <v>5.4169313576353657</v>
      </c>
      <c r="X34" s="19">
        <f t="shared" si="10"/>
        <v>4.8903877146909327</v>
      </c>
    </row>
    <row r="35" spans="1:24" x14ac:dyDescent="0.2">
      <c r="A35" s="5" t="s">
        <v>42</v>
      </c>
      <c r="B35" s="12">
        <v>24.7</v>
      </c>
      <c r="C35" s="12">
        <v>17.399999999999999</v>
      </c>
      <c r="D35" s="12">
        <v>17.3</v>
      </c>
      <c r="E35" s="12">
        <v>17.600000000000001</v>
      </c>
      <c r="F35" s="13">
        <v>15.6</v>
      </c>
      <c r="G35" s="12">
        <v>21.8</v>
      </c>
      <c r="H35" s="12">
        <v>19.399999999999999</v>
      </c>
      <c r="I35" s="13">
        <v>9.3000000000000007</v>
      </c>
      <c r="J35" s="12">
        <v>35</v>
      </c>
      <c r="K35" s="13">
        <v>16.5</v>
      </c>
      <c r="M35" s="18">
        <v>238</v>
      </c>
      <c r="N35" s="5" t="s">
        <v>42</v>
      </c>
      <c r="O35" s="19">
        <f t="shared" si="1"/>
        <v>5.5350643775719126</v>
      </c>
      <c r="P35" s="19">
        <f t="shared" si="2"/>
        <v>4.8656555328861781</v>
      </c>
      <c r="Q35" s="19">
        <f t="shared" si="3"/>
        <v>4.8545895654256395</v>
      </c>
      <c r="R35" s="19">
        <f t="shared" si="4"/>
        <v>4.8876112018555862</v>
      </c>
      <c r="S35" s="19">
        <f t="shared" si="5"/>
        <v>4.657042852975886</v>
      </c>
      <c r="T35" s="19">
        <f t="shared" si="6"/>
        <v>5.2991758928023085</v>
      </c>
      <c r="U35" s="19">
        <f t="shared" si="7"/>
        <v>5.0751057678261091</v>
      </c>
      <c r="V35" s="19">
        <f t="shared" si="8"/>
        <v>3.7275358544511001</v>
      </c>
      <c r="W35" s="19">
        <f t="shared" si="9"/>
        <v>6.1216347297683384</v>
      </c>
      <c r="X35" s="19">
        <f t="shared" si="10"/>
        <v>4.76389215740606</v>
      </c>
    </row>
    <row r="36" spans="1:24" x14ac:dyDescent="0.2">
      <c r="A36" s="5" t="s">
        <v>43</v>
      </c>
      <c r="B36" s="12">
        <v>28.4</v>
      </c>
      <c r="C36" s="12">
        <v>20</v>
      </c>
      <c r="D36" s="12">
        <v>18.600000000000001</v>
      </c>
      <c r="E36" s="12">
        <v>17.100000000000001</v>
      </c>
      <c r="F36" s="13">
        <v>11.2</v>
      </c>
      <c r="G36" s="12">
        <v>26.4</v>
      </c>
      <c r="H36" s="12">
        <v>19.100000000000001</v>
      </c>
      <c r="I36" s="13">
        <v>8.1999999999999993</v>
      </c>
      <c r="J36" s="12">
        <v>35.5</v>
      </c>
      <c r="K36" s="13">
        <v>10.6</v>
      </c>
      <c r="M36" s="18">
        <v>860</v>
      </c>
      <c r="N36" s="5" t="s">
        <v>43</v>
      </c>
      <c r="O36" s="19">
        <f t="shared" si="1"/>
        <v>3.0446098340937651</v>
      </c>
      <c r="P36" s="19">
        <f t="shared" si="2"/>
        <v>2.7006975843030756</v>
      </c>
      <c r="Q36" s="19">
        <f t="shared" si="3"/>
        <v>2.6271486037235334</v>
      </c>
      <c r="R36" s="19">
        <f t="shared" si="4"/>
        <v>2.5420921241060208</v>
      </c>
      <c r="S36" s="19">
        <f t="shared" si="5"/>
        <v>2.1292735479173324</v>
      </c>
      <c r="T36" s="19">
        <f t="shared" si="6"/>
        <v>2.9761638364504313</v>
      </c>
      <c r="U36" s="19">
        <f t="shared" si="7"/>
        <v>2.6540366088150016</v>
      </c>
      <c r="V36" s="19">
        <f t="shared" si="8"/>
        <v>1.8524403464644419</v>
      </c>
      <c r="W36" s="19">
        <f t="shared" si="9"/>
        <v>3.2307994366719828</v>
      </c>
      <c r="X36" s="19">
        <f t="shared" si="10"/>
        <v>2.0784407885787624</v>
      </c>
    </row>
    <row r="37" spans="1:24" x14ac:dyDescent="0.2">
      <c r="A37" s="5" t="s">
        <v>44</v>
      </c>
      <c r="B37" s="12">
        <v>32.1</v>
      </c>
      <c r="C37" s="12">
        <v>25.9</v>
      </c>
      <c r="D37" s="12">
        <v>19.899999999999999</v>
      </c>
      <c r="E37" s="12">
        <v>24.7</v>
      </c>
      <c r="F37" s="13">
        <v>19.600000000000001</v>
      </c>
      <c r="G37" s="12">
        <v>30.1</v>
      </c>
      <c r="H37" s="12">
        <v>33.799999999999997</v>
      </c>
      <c r="I37" s="13">
        <v>13.3</v>
      </c>
      <c r="J37" s="12">
        <v>32.799999999999997</v>
      </c>
      <c r="K37" s="13">
        <v>18.899999999999999</v>
      </c>
      <c r="M37" s="18">
        <v>203</v>
      </c>
      <c r="N37" s="5" t="s">
        <v>44</v>
      </c>
      <c r="O37" s="19">
        <f t="shared" si="1"/>
        <v>6.4879063835246038</v>
      </c>
      <c r="P37" s="19">
        <f t="shared" si="2"/>
        <v>6.0880212175080004</v>
      </c>
      <c r="Q37" s="19">
        <f t="shared" si="3"/>
        <v>5.5483004081177159</v>
      </c>
      <c r="R37" s="19">
        <f t="shared" si="4"/>
        <v>5.9932602392659788</v>
      </c>
      <c r="S37" s="19">
        <f t="shared" si="5"/>
        <v>5.5166220548947997</v>
      </c>
      <c r="T37" s="19">
        <f t="shared" si="6"/>
        <v>6.374395516980143</v>
      </c>
      <c r="U37" s="19">
        <f t="shared" si="7"/>
        <v>6.5736188022759174</v>
      </c>
      <c r="V37" s="19">
        <f t="shared" si="8"/>
        <v>4.7190278513766977</v>
      </c>
      <c r="W37" s="19">
        <f t="shared" si="9"/>
        <v>6.5243722171245109</v>
      </c>
      <c r="X37" s="19">
        <f t="shared" si="10"/>
        <v>5.4407466145868186</v>
      </c>
    </row>
    <row r="38" spans="1:24" x14ac:dyDescent="0.2">
      <c r="A38" s="5" t="s">
        <v>45</v>
      </c>
      <c r="B38" s="12">
        <v>29.5</v>
      </c>
      <c r="C38" s="12">
        <v>16.2</v>
      </c>
      <c r="D38" s="12">
        <v>16.3</v>
      </c>
      <c r="E38" s="12">
        <v>20.3</v>
      </c>
      <c r="F38" s="13">
        <v>9.1</v>
      </c>
      <c r="G38" s="12">
        <v>24</v>
      </c>
      <c r="H38" s="12">
        <v>25.9</v>
      </c>
      <c r="I38" s="13">
        <v>9.9</v>
      </c>
      <c r="J38" s="12">
        <v>31</v>
      </c>
      <c r="K38" s="13">
        <v>17.399999999999999</v>
      </c>
      <c r="M38" s="18">
        <v>144</v>
      </c>
      <c r="N38" s="5" t="s">
        <v>45</v>
      </c>
      <c r="O38" s="19">
        <f t="shared" si="1"/>
        <v>7.5247055590235563</v>
      </c>
      <c r="P38" s="19">
        <f t="shared" si="2"/>
        <v>6.0794383786662403</v>
      </c>
      <c r="Q38" s="19">
        <f t="shared" si="3"/>
        <v>6.0945335957725257</v>
      </c>
      <c r="R38" s="19">
        <f t="shared" si="4"/>
        <v>6.6368365770146838</v>
      </c>
      <c r="S38" s="19">
        <f t="shared" si="5"/>
        <v>4.7455503105540879</v>
      </c>
      <c r="T38" s="19">
        <f t="shared" si="6"/>
        <v>7.0468716463406658</v>
      </c>
      <c r="U38" s="19">
        <f t="shared" si="7"/>
        <v>7.228412533191503</v>
      </c>
      <c r="V38" s="19">
        <f t="shared" si="8"/>
        <v>4.9279232694919264</v>
      </c>
      <c r="W38" s="19">
        <f t="shared" si="9"/>
        <v>7.6311385126991373</v>
      </c>
      <c r="X38" s="19">
        <f t="shared" si="10"/>
        <v>6.2553064673123728</v>
      </c>
    </row>
    <row r="39" spans="1:24" x14ac:dyDescent="0.2">
      <c r="A39" s="5" t="s">
        <v>46</v>
      </c>
      <c r="B39" s="12">
        <v>26</v>
      </c>
      <c r="C39" s="12">
        <v>16.5</v>
      </c>
      <c r="D39" s="12">
        <v>11.1</v>
      </c>
      <c r="E39" s="12">
        <v>16.2</v>
      </c>
      <c r="F39" s="13">
        <v>10.9</v>
      </c>
      <c r="G39" s="12">
        <v>17.100000000000001</v>
      </c>
      <c r="H39" s="12">
        <v>22.7</v>
      </c>
      <c r="I39" s="13">
        <v>6.8</v>
      </c>
      <c r="J39" s="12">
        <v>30.4</v>
      </c>
      <c r="K39" s="13">
        <v>15.9</v>
      </c>
      <c r="M39" s="18">
        <v>139</v>
      </c>
      <c r="N39" s="5" t="s">
        <v>46</v>
      </c>
      <c r="O39" s="19">
        <f t="shared" si="1"/>
        <v>7.3664852566180574</v>
      </c>
      <c r="P39" s="19">
        <f t="shared" si="2"/>
        <v>6.2336584059685336</v>
      </c>
      <c r="Q39" s="19">
        <f t="shared" si="3"/>
        <v>5.2755793544576557</v>
      </c>
      <c r="R39" s="19">
        <f t="shared" si="4"/>
        <v>6.1878147977475075</v>
      </c>
      <c r="S39" s="19">
        <f t="shared" si="5"/>
        <v>5.2337128491206277</v>
      </c>
      <c r="T39" s="19">
        <f t="shared" si="6"/>
        <v>6.3231445573800684</v>
      </c>
      <c r="U39" s="19">
        <f t="shared" si="7"/>
        <v>7.0349411005188784</v>
      </c>
      <c r="V39" s="19">
        <f t="shared" si="8"/>
        <v>4.2278561534986334</v>
      </c>
      <c r="W39" s="19">
        <f t="shared" si="9"/>
        <v>7.7250126939897097</v>
      </c>
      <c r="X39" s="19">
        <f t="shared" si="10"/>
        <v>6.1412156812121053</v>
      </c>
    </row>
    <row r="40" spans="1:24" x14ac:dyDescent="0.2">
      <c r="A40" s="5" t="s">
        <v>47</v>
      </c>
      <c r="B40" s="12">
        <v>23.3</v>
      </c>
      <c r="C40" s="12">
        <v>21</v>
      </c>
      <c r="D40" s="12">
        <v>19.600000000000001</v>
      </c>
      <c r="E40" s="12">
        <v>16.8</v>
      </c>
      <c r="F40" s="13">
        <v>11</v>
      </c>
      <c r="G40" s="12">
        <v>28.6</v>
      </c>
      <c r="H40" s="12">
        <v>18.100000000000001</v>
      </c>
      <c r="I40" s="7" t="s">
        <v>14</v>
      </c>
      <c r="J40" s="12">
        <v>32.299999999999997</v>
      </c>
      <c r="K40" s="13">
        <v>16.899999999999999</v>
      </c>
      <c r="M40" s="18">
        <v>104</v>
      </c>
      <c r="N40" s="5" t="s">
        <v>47</v>
      </c>
      <c r="O40" s="19">
        <f t="shared" si="1"/>
        <v>8.2077508185860513</v>
      </c>
      <c r="P40" s="19">
        <f t="shared" si="2"/>
        <v>7.908092009503255</v>
      </c>
      <c r="Q40" s="19">
        <f t="shared" si="3"/>
        <v>7.7073411159052165</v>
      </c>
      <c r="R40" s="19">
        <f t="shared" si="4"/>
        <v>7.2587999008100503</v>
      </c>
      <c r="S40" s="19">
        <f t="shared" si="5"/>
        <v>6.0749102557473735</v>
      </c>
      <c r="T40" s="19">
        <f t="shared" si="6"/>
        <v>8.7736568202773917</v>
      </c>
      <c r="U40" s="19">
        <f t="shared" si="7"/>
        <v>7.4753194915000112</v>
      </c>
      <c r="V40" s="19"/>
      <c r="W40" s="19">
        <f t="shared" si="9"/>
        <v>9.0791275228913406</v>
      </c>
      <c r="X40" s="19">
        <f t="shared" si="10"/>
        <v>7.2759948804270058</v>
      </c>
    </row>
    <row r="41" spans="1:24" x14ac:dyDescent="0.2">
      <c r="A41" s="5" t="s">
        <v>48</v>
      </c>
      <c r="B41" s="12">
        <v>27.6</v>
      </c>
      <c r="C41" s="12">
        <v>26.7</v>
      </c>
      <c r="D41" s="12">
        <v>20.3</v>
      </c>
      <c r="E41" s="12">
        <v>22.9</v>
      </c>
      <c r="F41" s="13">
        <v>16.2</v>
      </c>
      <c r="G41" s="12">
        <v>26.8</v>
      </c>
      <c r="H41" s="12">
        <v>22.6</v>
      </c>
      <c r="I41" s="13">
        <v>11.4</v>
      </c>
      <c r="J41" s="12">
        <v>37.5</v>
      </c>
      <c r="K41" s="13">
        <v>17</v>
      </c>
      <c r="M41" s="18">
        <v>225</v>
      </c>
      <c r="N41" s="5" t="s">
        <v>48</v>
      </c>
      <c r="O41" s="19">
        <f t="shared" si="1"/>
        <v>5.9006214723535688</v>
      </c>
      <c r="P41" s="19">
        <f t="shared" si="2"/>
        <v>5.8395791492195741</v>
      </c>
      <c r="Q41" s="19">
        <f t="shared" si="3"/>
        <v>5.3094692616117474</v>
      </c>
      <c r="R41" s="19">
        <f t="shared" si="4"/>
        <v>5.5464980086537485</v>
      </c>
      <c r="S41" s="19">
        <f t="shared" si="5"/>
        <v>4.8635507029329919</v>
      </c>
      <c r="T41" s="19">
        <f t="shared" si="6"/>
        <v>5.8465123141921111</v>
      </c>
      <c r="U41" s="19">
        <f t="shared" si="7"/>
        <v>5.5207569915728039</v>
      </c>
      <c r="V41" s="19">
        <f t="shared" si="8"/>
        <v>4.1951086946585789</v>
      </c>
      <c r="W41" s="19">
        <f t="shared" si="9"/>
        <v>6.390422521242237</v>
      </c>
      <c r="X41" s="19">
        <f t="shared" si="10"/>
        <v>4.9583529523421381</v>
      </c>
    </row>
    <row r="42" spans="1:24" x14ac:dyDescent="0.2">
      <c r="A42" s="5" t="s">
        <v>49</v>
      </c>
      <c r="B42" s="12">
        <v>33</v>
      </c>
      <c r="C42" s="12">
        <v>22.1</v>
      </c>
      <c r="D42" s="12">
        <v>16.100000000000001</v>
      </c>
      <c r="E42" s="12">
        <v>16.5</v>
      </c>
      <c r="F42" s="13">
        <v>12</v>
      </c>
      <c r="G42" s="12">
        <v>32.5</v>
      </c>
      <c r="H42" s="12">
        <v>20.399999999999999</v>
      </c>
      <c r="I42" s="13">
        <v>13.6</v>
      </c>
      <c r="J42" s="12">
        <v>22.4</v>
      </c>
      <c r="K42" s="13">
        <v>20.6</v>
      </c>
      <c r="M42" s="18">
        <v>141</v>
      </c>
      <c r="N42" s="5" t="s">
        <v>49</v>
      </c>
      <c r="O42" s="19">
        <f t="shared" si="1"/>
        <v>7.840612763721869</v>
      </c>
      <c r="P42" s="19">
        <f t="shared" si="2"/>
        <v>6.9186362756610942</v>
      </c>
      <c r="Q42" s="19">
        <f t="shared" si="3"/>
        <v>6.1284345507277136</v>
      </c>
      <c r="R42" s="19">
        <f t="shared" si="4"/>
        <v>6.1892901665665541</v>
      </c>
      <c r="S42" s="19">
        <f t="shared" si="5"/>
        <v>5.4186062430316229</v>
      </c>
      <c r="T42" s="19">
        <f t="shared" si="6"/>
        <v>7.8099670361905487</v>
      </c>
      <c r="U42" s="19">
        <f t="shared" si="7"/>
        <v>6.719349816570559</v>
      </c>
      <c r="V42" s="19">
        <f t="shared" si="8"/>
        <v>5.7158649538116943</v>
      </c>
      <c r="W42" s="19">
        <f t="shared" si="9"/>
        <v>6.9520118502457571</v>
      </c>
      <c r="X42" s="19">
        <f t="shared" si="10"/>
        <v>6.7437194611143756</v>
      </c>
    </row>
    <row r="43" spans="1:24" x14ac:dyDescent="0.2">
      <c r="A43" s="5" t="s">
        <v>50</v>
      </c>
      <c r="B43" s="12">
        <v>33.4</v>
      </c>
      <c r="C43" s="12">
        <v>24.8</v>
      </c>
      <c r="D43" s="12">
        <v>18.7</v>
      </c>
      <c r="E43" s="12">
        <v>18.2</v>
      </c>
      <c r="F43" s="13">
        <v>15</v>
      </c>
      <c r="G43" s="12">
        <v>21.5</v>
      </c>
      <c r="H43" s="12">
        <v>23.8</v>
      </c>
      <c r="I43" s="13">
        <v>9.8000000000000007</v>
      </c>
      <c r="J43" s="12">
        <v>21.5</v>
      </c>
      <c r="K43" s="13">
        <v>8.9</v>
      </c>
      <c r="M43" s="18">
        <v>244</v>
      </c>
      <c r="N43" s="5" t="s">
        <v>50</v>
      </c>
      <c r="O43" s="19">
        <f t="shared" si="1"/>
        <v>5.9783401995021661</v>
      </c>
      <c r="P43" s="19">
        <f t="shared" si="2"/>
        <v>5.4740030846257115</v>
      </c>
      <c r="Q43" s="19">
        <f t="shared" si="3"/>
        <v>4.9423824994117771</v>
      </c>
      <c r="R43" s="19">
        <f t="shared" si="4"/>
        <v>4.8908306244155817</v>
      </c>
      <c r="S43" s="19">
        <f t="shared" si="5"/>
        <v>4.5261127605608191</v>
      </c>
      <c r="T43" s="19">
        <f t="shared" si="6"/>
        <v>5.2074407278841139</v>
      </c>
      <c r="U43" s="19">
        <f t="shared" si="7"/>
        <v>5.3980417760881991</v>
      </c>
      <c r="V43" s="19">
        <f t="shared" si="8"/>
        <v>3.7686567507426347</v>
      </c>
      <c r="W43" s="19">
        <f t="shared" si="9"/>
        <v>5.2074407278841139</v>
      </c>
      <c r="X43" s="19">
        <f t="shared" si="10"/>
        <v>3.6093123612831679</v>
      </c>
    </row>
    <row r="44" spans="1:24" x14ac:dyDescent="0.2">
      <c r="A44" s="5" t="s">
        <v>51</v>
      </c>
      <c r="B44" s="12">
        <v>32</v>
      </c>
      <c r="C44" s="12">
        <v>16.7</v>
      </c>
      <c r="D44" s="12">
        <v>18.7</v>
      </c>
      <c r="E44" s="12">
        <v>19.399999999999999</v>
      </c>
      <c r="F44" s="7" t="s">
        <v>14</v>
      </c>
      <c r="G44" s="12">
        <v>22.8</v>
      </c>
      <c r="H44" s="12">
        <v>19</v>
      </c>
      <c r="I44" s="7" t="s">
        <v>14</v>
      </c>
      <c r="J44" s="12">
        <v>30.9</v>
      </c>
      <c r="K44" s="13">
        <v>19.8</v>
      </c>
      <c r="M44" s="18">
        <v>77</v>
      </c>
      <c r="N44" s="5" t="s">
        <v>51</v>
      </c>
      <c r="O44" s="19">
        <f t="shared" si="1"/>
        <v>10.525658445640619</v>
      </c>
      <c r="P44" s="19">
        <f t="shared" si="2"/>
        <v>8.4158999518768045</v>
      </c>
      <c r="Q44" s="19">
        <f t="shared" si="3"/>
        <v>8.7980394244562063</v>
      </c>
      <c r="R44" s="19">
        <f t="shared" si="4"/>
        <v>8.9225340410830434</v>
      </c>
      <c r="S44" s="19"/>
      <c r="T44" s="19">
        <f t="shared" si="6"/>
        <v>9.4666408584490611</v>
      </c>
      <c r="U44" s="19">
        <f t="shared" si="7"/>
        <v>8.8519537794932983</v>
      </c>
      <c r="V44" s="19"/>
      <c r="W44" s="19">
        <f t="shared" si="9"/>
        <v>10.426489040625599</v>
      </c>
      <c r="X44" s="19">
        <f t="shared" si="10"/>
        <v>8.9916544163383598</v>
      </c>
    </row>
    <row r="45" spans="1:24" x14ac:dyDescent="0.2">
      <c r="A45" s="5" t="s">
        <v>52</v>
      </c>
      <c r="B45" s="12">
        <v>25.4</v>
      </c>
      <c r="C45" s="12">
        <v>24.1</v>
      </c>
      <c r="D45" s="12">
        <v>17.3</v>
      </c>
      <c r="E45" s="12">
        <v>20</v>
      </c>
      <c r="F45" s="7" t="s">
        <v>14</v>
      </c>
      <c r="G45" s="12">
        <v>25</v>
      </c>
      <c r="H45" s="12">
        <v>21.4</v>
      </c>
      <c r="I45" s="7" t="s">
        <v>14</v>
      </c>
      <c r="J45" s="12">
        <v>31</v>
      </c>
      <c r="K45" s="13">
        <v>15.5</v>
      </c>
      <c r="M45" s="18">
        <v>88</v>
      </c>
      <c r="N45" s="5" t="s">
        <v>52</v>
      </c>
      <c r="O45" s="19">
        <f t="shared" si="1"/>
        <v>9.1877702409235287</v>
      </c>
      <c r="P45" s="19">
        <f t="shared" si="2"/>
        <v>9.0272041352790957</v>
      </c>
      <c r="Q45" s="19">
        <f t="shared" si="3"/>
        <v>7.9836163798118447</v>
      </c>
      <c r="R45" s="19">
        <f t="shared" si="4"/>
        <v>8.4427483676821744</v>
      </c>
      <c r="S45" s="19"/>
      <c r="T45" s="19">
        <f t="shared" si="6"/>
        <v>9.139543205215455</v>
      </c>
      <c r="U45" s="19">
        <f t="shared" si="7"/>
        <v>8.656493631950525</v>
      </c>
      <c r="V45" s="19"/>
      <c r="W45" s="19">
        <f t="shared" si="9"/>
        <v>9.761785185098061</v>
      </c>
      <c r="X45" s="19">
        <f t="shared" si="10"/>
        <v>7.6386754414623486</v>
      </c>
    </row>
    <row r="46" spans="1:24" x14ac:dyDescent="0.2">
      <c r="A46" s="1"/>
      <c r="B46" s="6"/>
      <c r="C46" s="6"/>
      <c r="D46" s="6"/>
      <c r="E46" s="7"/>
      <c r="F46" s="6"/>
      <c r="G46" s="6"/>
      <c r="H46" s="6"/>
      <c r="I46" s="6"/>
      <c r="J46" s="6"/>
      <c r="K46" s="6"/>
    </row>
    <row r="47" spans="1:24" x14ac:dyDescent="0.2">
      <c r="A47" s="3" t="s">
        <v>53</v>
      </c>
      <c r="B47" s="14">
        <f>MAX(B7:B45)</f>
        <v>38.4</v>
      </c>
      <c r="C47" s="14">
        <f t="shared" ref="C47:K47" si="11">MAX(C7:C45)</f>
        <v>27.9</v>
      </c>
      <c r="D47" s="14">
        <f t="shared" si="11"/>
        <v>26.7</v>
      </c>
      <c r="E47" s="14">
        <f t="shared" si="11"/>
        <v>30.7</v>
      </c>
      <c r="F47" s="14">
        <f t="shared" si="11"/>
        <v>20.100000000000001</v>
      </c>
      <c r="G47" s="14">
        <f t="shared" si="11"/>
        <v>38.700000000000003</v>
      </c>
      <c r="H47" s="14">
        <f t="shared" si="11"/>
        <v>33.799999999999997</v>
      </c>
      <c r="I47" s="14">
        <f t="shared" si="11"/>
        <v>15.4</v>
      </c>
      <c r="J47" s="14">
        <f t="shared" si="11"/>
        <v>45.3</v>
      </c>
      <c r="K47" s="14">
        <f t="shared" si="11"/>
        <v>26.1</v>
      </c>
    </row>
    <row r="48" spans="1:24" x14ac:dyDescent="0.2">
      <c r="A48" s="4" t="s">
        <v>54</v>
      </c>
      <c r="B48" s="14">
        <f>MIN(B7:B45)</f>
        <v>16.600000000000001</v>
      </c>
      <c r="C48" s="14">
        <f t="shared" ref="C48:K48" si="12">MIN(C7:C45)</f>
        <v>11.3</v>
      </c>
      <c r="D48" s="14">
        <f t="shared" si="12"/>
        <v>11.1</v>
      </c>
      <c r="E48" s="14">
        <f t="shared" si="12"/>
        <v>11.6</v>
      </c>
      <c r="F48" s="14">
        <f t="shared" si="12"/>
        <v>8.1999999999999993</v>
      </c>
      <c r="G48" s="14">
        <f t="shared" si="12"/>
        <v>17.100000000000001</v>
      </c>
      <c r="H48" s="14">
        <f t="shared" si="12"/>
        <v>13.7</v>
      </c>
      <c r="I48" s="14">
        <f t="shared" si="12"/>
        <v>5.3</v>
      </c>
      <c r="J48" s="14">
        <f t="shared" si="12"/>
        <v>8.9</v>
      </c>
      <c r="K48" s="14">
        <f t="shared" si="12"/>
        <v>7.9</v>
      </c>
    </row>
    <row r="51" spans="1:11" ht="32" x14ac:dyDescent="0.2">
      <c r="A51" s="3"/>
      <c r="B51" s="9" t="s">
        <v>2</v>
      </c>
      <c r="C51" s="9" t="s">
        <v>3</v>
      </c>
      <c r="D51" s="10" t="s">
        <v>4</v>
      </c>
      <c r="E51" s="10" t="s">
        <v>5</v>
      </c>
      <c r="F51" s="10" t="s">
        <v>6</v>
      </c>
      <c r="G51" s="10" t="s">
        <v>7</v>
      </c>
      <c r="H51" s="10" t="s">
        <v>8</v>
      </c>
      <c r="I51" s="10" t="s">
        <v>9</v>
      </c>
      <c r="J51" s="10" t="s">
        <v>10</v>
      </c>
      <c r="K51" s="10" t="s">
        <v>11</v>
      </c>
    </row>
    <row r="52" spans="1:11" x14ac:dyDescent="0.2">
      <c r="A52" t="s">
        <v>53</v>
      </c>
      <c r="B52" s="15">
        <v>38.4</v>
      </c>
      <c r="C52" s="15">
        <v>27.9</v>
      </c>
      <c r="D52" s="15">
        <v>26.7</v>
      </c>
      <c r="E52" s="15">
        <v>30.7</v>
      </c>
      <c r="F52" s="15">
        <v>20.100000000000001</v>
      </c>
      <c r="G52" s="15">
        <v>38.700000000000003</v>
      </c>
      <c r="H52" s="15">
        <v>33.799999999999997</v>
      </c>
      <c r="I52" s="15">
        <v>15.4</v>
      </c>
      <c r="J52" s="15">
        <v>45.3</v>
      </c>
      <c r="K52" s="15">
        <v>26.1</v>
      </c>
    </row>
    <row r="53" spans="1:11" x14ac:dyDescent="0.2">
      <c r="A53" t="s">
        <v>54</v>
      </c>
      <c r="B53" s="15">
        <v>16.600000000000001</v>
      </c>
      <c r="C53" s="15">
        <v>11.3</v>
      </c>
      <c r="D53" s="15">
        <v>11.1</v>
      </c>
      <c r="E53" s="15">
        <v>11.6</v>
      </c>
      <c r="F53" s="15">
        <v>8.1999999999999993</v>
      </c>
      <c r="G53" s="15">
        <v>17.100000000000001</v>
      </c>
      <c r="H53" s="15">
        <v>13.7</v>
      </c>
      <c r="I53" s="15">
        <v>5.3</v>
      </c>
      <c r="J53" s="15">
        <v>8.9</v>
      </c>
      <c r="K53" s="15">
        <v>7.9</v>
      </c>
    </row>
    <row r="54" spans="1:11" x14ac:dyDescent="0.2">
      <c r="A54" t="str">
        <f>A7</f>
        <v>Black Country</v>
      </c>
      <c r="B54">
        <f t="shared" ref="B54:K54" si="13">B7</f>
        <v>30</v>
      </c>
      <c r="C54">
        <f t="shared" si="13"/>
        <v>19.100000000000001</v>
      </c>
      <c r="D54">
        <f t="shared" si="13"/>
        <v>15.5</v>
      </c>
      <c r="E54">
        <f t="shared" si="13"/>
        <v>17.600000000000001</v>
      </c>
      <c r="F54">
        <f t="shared" si="13"/>
        <v>13.3</v>
      </c>
      <c r="G54">
        <f t="shared" si="13"/>
        <v>24.6</v>
      </c>
      <c r="H54">
        <f t="shared" si="13"/>
        <v>21.8</v>
      </c>
      <c r="I54" s="16">
        <f>AVERAGE(I52:I53)</f>
        <v>10.35</v>
      </c>
      <c r="J54">
        <f t="shared" si="13"/>
        <v>22.2</v>
      </c>
      <c r="K54">
        <f t="shared" si="13"/>
        <v>15.3</v>
      </c>
    </row>
    <row r="57" spans="1:11" ht="32" x14ac:dyDescent="0.2">
      <c r="A57" s="3"/>
      <c r="B57" s="9" t="s">
        <v>2</v>
      </c>
      <c r="C57" s="9" t="s">
        <v>3</v>
      </c>
      <c r="D57" s="10" t="s">
        <v>4</v>
      </c>
      <c r="E57" s="10" t="s">
        <v>5</v>
      </c>
      <c r="F57" s="10" t="s">
        <v>6</v>
      </c>
      <c r="G57" s="10" t="s">
        <v>7</v>
      </c>
      <c r="H57" s="10" t="s">
        <v>8</v>
      </c>
      <c r="I57" s="10" t="s">
        <v>9</v>
      </c>
      <c r="J57" s="10" t="s">
        <v>10</v>
      </c>
      <c r="K57" s="10" t="s">
        <v>11</v>
      </c>
    </row>
    <row r="58" spans="1:11" x14ac:dyDescent="0.2">
      <c r="A58" t="s">
        <v>53</v>
      </c>
      <c r="B58" s="15">
        <v>38.4</v>
      </c>
      <c r="C58" s="15">
        <v>27.9</v>
      </c>
      <c r="D58" s="15">
        <v>26.7</v>
      </c>
      <c r="E58" s="15">
        <v>30.7</v>
      </c>
      <c r="F58" s="15">
        <v>20.100000000000001</v>
      </c>
      <c r="G58" s="15">
        <v>38.700000000000003</v>
      </c>
      <c r="H58" s="15">
        <v>33.799999999999997</v>
      </c>
      <c r="I58" s="15">
        <v>15.4</v>
      </c>
      <c r="J58" s="15">
        <v>45.3</v>
      </c>
      <c r="K58" s="15">
        <v>26.1</v>
      </c>
    </row>
    <row r="59" spans="1:11" x14ac:dyDescent="0.2">
      <c r="A59" t="s">
        <v>54</v>
      </c>
      <c r="B59" s="15">
        <v>16.600000000000001</v>
      </c>
      <c r="C59" s="15">
        <v>11.3</v>
      </c>
      <c r="D59" s="15">
        <v>11.1</v>
      </c>
      <c r="E59" s="15">
        <v>11.6</v>
      </c>
      <c r="F59" s="15">
        <v>8.1999999999999993</v>
      </c>
      <c r="G59" s="15">
        <v>17.100000000000001</v>
      </c>
      <c r="H59" s="15">
        <v>13.7</v>
      </c>
      <c r="I59" s="15">
        <v>5.3</v>
      </c>
      <c r="J59" s="15">
        <v>8.9</v>
      </c>
      <c r="K59" s="15">
        <v>7.9</v>
      </c>
    </row>
    <row r="60" spans="1:11" x14ac:dyDescent="0.2">
      <c r="A60" t="str">
        <f>A8</f>
        <v>Buckinghamshire</v>
      </c>
      <c r="B60">
        <f t="shared" ref="B60:K60" si="14">B8</f>
        <v>36.4</v>
      </c>
      <c r="C60">
        <f t="shared" si="14"/>
        <v>17</v>
      </c>
      <c r="D60">
        <f t="shared" si="14"/>
        <v>18</v>
      </c>
      <c r="E60">
        <f t="shared" si="14"/>
        <v>19.600000000000001</v>
      </c>
      <c r="F60">
        <f t="shared" si="14"/>
        <v>12.7</v>
      </c>
      <c r="G60">
        <f t="shared" si="14"/>
        <v>28.7</v>
      </c>
      <c r="H60">
        <f t="shared" si="14"/>
        <v>21.6</v>
      </c>
      <c r="I60">
        <f t="shared" si="14"/>
        <v>7.8</v>
      </c>
      <c r="J60">
        <f t="shared" si="14"/>
        <v>30.7</v>
      </c>
      <c r="K60">
        <f t="shared" si="14"/>
        <v>15.6</v>
      </c>
    </row>
    <row r="63" spans="1:11" ht="32" x14ac:dyDescent="0.2">
      <c r="A63" s="3"/>
      <c r="B63" s="9" t="s">
        <v>2</v>
      </c>
      <c r="C63" s="9" t="s">
        <v>3</v>
      </c>
      <c r="D63" s="10" t="s">
        <v>4</v>
      </c>
      <c r="E63" s="10" t="s">
        <v>5</v>
      </c>
      <c r="F63" s="10" t="s">
        <v>6</v>
      </c>
      <c r="G63" s="10" t="s">
        <v>7</v>
      </c>
      <c r="H63" s="10" t="s">
        <v>8</v>
      </c>
      <c r="I63" s="10" t="s">
        <v>9</v>
      </c>
      <c r="J63" s="10" t="s">
        <v>10</v>
      </c>
      <c r="K63" s="10" t="s">
        <v>11</v>
      </c>
    </row>
    <row r="64" spans="1:11" x14ac:dyDescent="0.2">
      <c r="A64" t="s">
        <v>53</v>
      </c>
      <c r="B64" s="15">
        <v>38.4</v>
      </c>
      <c r="C64" s="15">
        <v>27.9</v>
      </c>
      <c r="D64" s="15">
        <v>26.7</v>
      </c>
      <c r="E64" s="15">
        <v>30.7</v>
      </c>
      <c r="F64" s="15">
        <v>20.100000000000001</v>
      </c>
      <c r="G64" s="15">
        <v>38.700000000000003</v>
      </c>
      <c r="H64" s="15">
        <v>33.799999999999997</v>
      </c>
      <c r="I64" s="15">
        <v>15.4</v>
      </c>
      <c r="J64" s="15">
        <v>45.3</v>
      </c>
      <c r="K64" s="15">
        <v>26.1</v>
      </c>
    </row>
    <row r="65" spans="1:11" x14ac:dyDescent="0.2">
      <c r="A65" t="s">
        <v>54</v>
      </c>
      <c r="B65" s="15">
        <v>16.600000000000001</v>
      </c>
      <c r="C65" s="15">
        <v>11.3</v>
      </c>
      <c r="D65" s="15">
        <v>11.1</v>
      </c>
      <c r="E65" s="15">
        <v>11.6</v>
      </c>
      <c r="F65" s="15">
        <v>8.1999999999999993</v>
      </c>
      <c r="G65" s="15">
        <v>17.100000000000001</v>
      </c>
      <c r="H65" s="15">
        <v>13.7</v>
      </c>
      <c r="I65" s="15">
        <v>5.3</v>
      </c>
      <c r="J65" s="15">
        <v>8.9</v>
      </c>
      <c r="K65" s="15">
        <v>7.9</v>
      </c>
    </row>
    <row r="66" spans="1:11" x14ac:dyDescent="0.2">
      <c r="A66" t="str">
        <f>A9</f>
        <v>Chesire and Warrington</v>
      </c>
      <c r="B66">
        <f t="shared" ref="B66:K66" si="15">B9</f>
        <v>38.4</v>
      </c>
      <c r="C66">
        <f t="shared" si="15"/>
        <v>27.6</v>
      </c>
      <c r="D66">
        <f t="shared" si="15"/>
        <v>26.7</v>
      </c>
      <c r="E66">
        <f t="shared" si="15"/>
        <v>30.7</v>
      </c>
      <c r="F66">
        <f t="shared" si="15"/>
        <v>20.100000000000001</v>
      </c>
      <c r="G66">
        <f t="shared" si="15"/>
        <v>36.1</v>
      </c>
      <c r="H66">
        <f t="shared" si="15"/>
        <v>25.5</v>
      </c>
      <c r="I66">
        <f t="shared" si="15"/>
        <v>7.3</v>
      </c>
      <c r="J66">
        <f t="shared" si="15"/>
        <v>31</v>
      </c>
      <c r="K66">
        <f t="shared" si="15"/>
        <v>18</v>
      </c>
    </row>
    <row r="69" spans="1:11" ht="32" x14ac:dyDescent="0.2">
      <c r="A69" s="3"/>
      <c r="B69" s="9" t="s">
        <v>2</v>
      </c>
      <c r="C69" s="9" t="s">
        <v>3</v>
      </c>
      <c r="D69" s="10" t="s">
        <v>4</v>
      </c>
      <c r="E69" s="10" t="s">
        <v>5</v>
      </c>
      <c r="F69" s="10" t="s">
        <v>6</v>
      </c>
      <c r="G69" s="10" t="s">
        <v>7</v>
      </c>
      <c r="H69" s="10" t="s">
        <v>8</v>
      </c>
      <c r="I69" s="10" t="s">
        <v>9</v>
      </c>
      <c r="J69" s="10" t="s">
        <v>10</v>
      </c>
      <c r="K69" s="10" t="s">
        <v>11</v>
      </c>
    </row>
    <row r="70" spans="1:11" x14ac:dyDescent="0.2">
      <c r="A70" t="s">
        <v>53</v>
      </c>
      <c r="B70" s="15">
        <v>38.4</v>
      </c>
      <c r="C70" s="15">
        <v>27.9</v>
      </c>
      <c r="D70" s="15">
        <v>26.7</v>
      </c>
      <c r="E70" s="15">
        <v>30.7</v>
      </c>
      <c r="F70" s="15">
        <v>20.100000000000001</v>
      </c>
      <c r="G70" s="15">
        <v>38.700000000000003</v>
      </c>
      <c r="H70" s="15">
        <v>33.799999999999997</v>
      </c>
      <c r="I70" s="15">
        <v>15.4</v>
      </c>
      <c r="J70" s="15">
        <v>45.3</v>
      </c>
      <c r="K70" s="15">
        <v>26.1</v>
      </c>
    </row>
    <row r="71" spans="1:11" x14ac:dyDescent="0.2">
      <c r="A71" t="s">
        <v>54</v>
      </c>
      <c r="B71" s="15">
        <v>16.600000000000001</v>
      </c>
      <c r="C71" s="15">
        <v>11.3</v>
      </c>
      <c r="D71" s="15">
        <v>11.1</v>
      </c>
      <c r="E71" s="15">
        <v>11.6</v>
      </c>
      <c r="F71" s="15">
        <v>8.1999999999999993</v>
      </c>
      <c r="G71" s="15">
        <v>17.100000000000001</v>
      </c>
      <c r="H71" s="15">
        <v>13.7</v>
      </c>
      <c r="I71" s="15">
        <v>5.3</v>
      </c>
      <c r="J71" s="15">
        <v>8.9</v>
      </c>
      <c r="K71" s="15">
        <v>7.9</v>
      </c>
    </row>
    <row r="72" spans="1:11" x14ac:dyDescent="0.2">
      <c r="A72" t="str">
        <f>A10</f>
        <v>Coast to Capital</v>
      </c>
      <c r="B72">
        <f t="shared" ref="B72:K72" si="16">B10</f>
        <v>30.6</v>
      </c>
      <c r="C72">
        <f t="shared" si="16"/>
        <v>21.4</v>
      </c>
      <c r="D72">
        <f t="shared" si="16"/>
        <v>20.2</v>
      </c>
      <c r="E72">
        <f t="shared" si="16"/>
        <v>18.600000000000001</v>
      </c>
      <c r="F72">
        <f t="shared" si="16"/>
        <v>14.2</v>
      </c>
      <c r="G72">
        <f t="shared" si="16"/>
        <v>26.3</v>
      </c>
      <c r="H72">
        <f t="shared" si="16"/>
        <v>19.8</v>
      </c>
      <c r="I72">
        <f t="shared" si="16"/>
        <v>11.1</v>
      </c>
      <c r="J72">
        <f t="shared" si="16"/>
        <v>30.7</v>
      </c>
      <c r="K72">
        <f t="shared" si="16"/>
        <v>9.6999999999999993</v>
      </c>
    </row>
    <row r="75" spans="1:11" ht="32" x14ac:dyDescent="0.2">
      <c r="A75" s="3"/>
      <c r="B75" s="9" t="s">
        <v>2</v>
      </c>
      <c r="C75" s="9" t="s">
        <v>3</v>
      </c>
      <c r="D75" s="10" t="s">
        <v>4</v>
      </c>
      <c r="E75" s="10" t="s">
        <v>5</v>
      </c>
      <c r="F75" s="10" t="s">
        <v>6</v>
      </c>
      <c r="G75" s="10" t="s">
        <v>7</v>
      </c>
      <c r="H75" s="10" t="s">
        <v>8</v>
      </c>
      <c r="I75" s="10" t="s">
        <v>9</v>
      </c>
      <c r="J75" s="10" t="s">
        <v>10</v>
      </c>
      <c r="K75" s="10" t="s">
        <v>11</v>
      </c>
    </row>
    <row r="76" spans="1:11" x14ac:dyDescent="0.2">
      <c r="A76" t="s">
        <v>53</v>
      </c>
      <c r="B76" s="15">
        <v>38.4</v>
      </c>
      <c r="C76" s="15">
        <v>27.9</v>
      </c>
      <c r="D76" s="15">
        <v>26.7</v>
      </c>
      <c r="E76" s="15">
        <v>30.7</v>
      </c>
      <c r="F76" s="15">
        <v>20.100000000000001</v>
      </c>
      <c r="G76" s="15">
        <v>38.700000000000003</v>
      </c>
      <c r="H76" s="15">
        <v>33.799999999999997</v>
      </c>
      <c r="I76" s="15">
        <v>15.4</v>
      </c>
      <c r="J76" s="15">
        <v>45.3</v>
      </c>
      <c r="K76" s="15">
        <v>26.1</v>
      </c>
    </row>
    <row r="77" spans="1:11" x14ac:dyDescent="0.2">
      <c r="A77" t="s">
        <v>54</v>
      </c>
      <c r="B77" s="15">
        <v>16.600000000000001</v>
      </c>
      <c r="C77" s="15">
        <v>11.3</v>
      </c>
      <c r="D77" s="15">
        <v>11.1</v>
      </c>
      <c r="E77" s="15">
        <v>11.6</v>
      </c>
      <c r="F77" s="15">
        <v>8.1999999999999993</v>
      </c>
      <c r="G77" s="15">
        <v>17.100000000000001</v>
      </c>
      <c r="H77" s="15">
        <v>13.7</v>
      </c>
      <c r="I77" s="15">
        <v>5.3</v>
      </c>
      <c r="J77" s="15">
        <v>8.9</v>
      </c>
      <c r="K77" s="15">
        <v>7.9</v>
      </c>
    </row>
    <row r="78" spans="1:11" x14ac:dyDescent="0.2">
      <c r="A78" t="str">
        <f>A11</f>
        <v>Cornwall and Isles of Scilly</v>
      </c>
      <c r="B78">
        <f t="shared" ref="B78:K78" si="17">B11</f>
        <v>28</v>
      </c>
      <c r="C78">
        <f t="shared" si="17"/>
        <v>27.9</v>
      </c>
      <c r="D78">
        <f t="shared" si="17"/>
        <v>21.6</v>
      </c>
      <c r="E78">
        <f t="shared" si="17"/>
        <v>22.4</v>
      </c>
      <c r="F78">
        <f t="shared" si="17"/>
        <v>12</v>
      </c>
      <c r="G78">
        <f t="shared" si="17"/>
        <v>35.700000000000003</v>
      </c>
      <c r="H78">
        <f t="shared" si="17"/>
        <v>29.2</v>
      </c>
      <c r="I78" s="16">
        <f>AVERAGE(I76:I77)</f>
        <v>10.35</v>
      </c>
      <c r="J78">
        <f t="shared" si="17"/>
        <v>30.3</v>
      </c>
      <c r="K78">
        <f t="shared" si="17"/>
        <v>16.100000000000001</v>
      </c>
    </row>
    <row r="82" spans="1:11" ht="32" x14ac:dyDescent="0.2">
      <c r="A82" s="3"/>
      <c r="B82" s="9" t="s">
        <v>2</v>
      </c>
      <c r="C82" s="9" t="s">
        <v>3</v>
      </c>
      <c r="D82" s="10" t="s">
        <v>4</v>
      </c>
      <c r="E82" s="10" t="s">
        <v>5</v>
      </c>
      <c r="F82" s="10" t="s">
        <v>6</v>
      </c>
      <c r="G82" s="10" t="s">
        <v>7</v>
      </c>
      <c r="H82" s="10" t="s">
        <v>8</v>
      </c>
      <c r="I82" s="10" t="s">
        <v>9</v>
      </c>
      <c r="J82" s="10" t="s">
        <v>10</v>
      </c>
      <c r="K82" s="10" t="s">
        <v>11</v>
      </c>
    </row>
    <row r="83" spans="1:11" x14ac:dyDescent="0.2">
      <c r="A83" t="s">
        <v>53</v>
      </c>
      <c r="B83" s="15">
        <v>38.4</v>
      </c>
      <c r="C83" s="15">
        <v>27.9</v>
      </c>
      <c r="D83" s="15">
        <v>26.7</v>
      </c>
      <c r="E83" s="15">
        <v>30.7</v>
      </c>
      <c r="F83" s="15">
        <v>20.100000000000001</v>
      </c>
      <c r="G83" s="15">
        <v>38.700000000000003</v>
      </c>
      <c r="H83" s="15">
        <v>33.799999999999997</v>
      </c>
      <c r="I83" s="15">
        <v>15.4</v>
      </c>
      <c r="J83" s="15">
        <v>45.3</v>
      </c>
      <c r="K83" s="15">
        <v>26.1</v>
      </c>
    </row>
    <row r="84" spans="1:11" x14ac:dyDescent="0.2">
      <c r="A84" t="s">
        <v>54</v>
      </c>
      <c r="B84" s="15">
        <v>16.600000000000001</v>
      </c>
      <c r="C84" s="15">
        <v>11.3</v>
      </c>
      <c r="D84" s="15">
        <v>11.1</v>
      </c>
      <c r="E84" s="15">
        <v>11.6</v>
      </c>
      <c r="F84" s="15">
        <v>8.1999999999999993</v>
      </c>
      <c r="G84" s="15">
        <v>17.100000000000001</v>
      </c>
      <c r="H84" s="15">
        <v>13.7</v>
      </c>
      <c r="I84" s="15">
        <v>5.3</v>
      </c>
      <c r="J84" s="15">
        <v>8.9</v>
      </c>
      <c r="K84" s="15">
        <v>7.9</v>
      </c>
    </row>
    <row r="85" spans="1:11" x14ac:dyDescent="0.2">
      <c r="A85" t="str">
        <f>A12</f>
        <v>Coventry and Warwickshire</v>
      </c>
      <c r="B85">
        <f t="shared" ref="B85:K85" si="18">B12</f>
        <v>29.9</v>
      </c>
      <c r="C85">
        <f t="shared" si="18"/>
        <v>23.7</v>
      </c>
      <c r="D85">
        <f t="shared" si="18"/>
        <v>18.5</v>
      </c>
      <c r="E85">
        <f t="shared" si="18"/>
        <v>23.3</v>
      </c>
      <c r="F85">
        <f t="shared" si="18"/>
        <v>13.5</v>
      </c>
      <c r="G85">
        <f t="shared" si="18"/>
        <v>24.1</v>
      </c>
      <c r="H85">
        <f t="shared" si="18"/>
        <v>26.1</v>
      </c>
      <c r="I85">
        <f t="shared" si="18"/>
        <v>11</v>
      </c>
      <c r="J85">
        <f t="shared" si="18"/>
        <v>41.4</v>
      </c>
      <c r="K85">
        <f t="shared" si="18"/>
        <v>14.5</v>
      </c>
    </row>
    <row r="88" spans="1:11" ht="32" x14ac:dyDescent="0.2">
      <c r="A88" s="3"/>
      <c r="B88" s="9" t="s">
        <v>2</v>
      </c>
      <c r="C88" s="9" t="s">
        <v>3</v>
      </c>
      <c r="D88" s="10" t="s">
        <v>4</v>
      </c>
      <c r="E88" s="10" t="s">
        <v>5</v>
      </c>
      <c r="F88" s="10" t="s">
        <v>6</v>
      </c>
      <c r="G88" s="10" t="s">
        <v>7</v>
      </c>
      <c r="H88" s="10" t="s">
        <v>8</v>
      </c>
      <c r="I88" s="10" t="s">
        <v>9</v>
      </c>
      <c r="J88" s="10" t="s">
        <v>10</v>
      </c>
      <c r="K88" s="10" t="s">
        <v>11</v>
      </c>
    </row>
    <row r="89" spans="1:11" x14ac:dyDescent="0.2">
      <c r="A89" t="s">
        <v>53</v>
      </c>
      <c r="B89" s="15">
        <v>38.4</v>
      </c>
      <c r="C89" s="15">
        <v>27.9</v>
      </c>
      <c r="D89" s="15">
        <v>26.7</v>
      </c>
      <c r="E89" s="15">
        <v>30.7</v>
      </c>
      <c r="F89" s="15">
        <v>20.100000000000001</v>
      </c>
      <c r="G89" s="15">
        <v>38.700000000000003</v>
      </c>
      <c r="H89" s="15">
        <v>33.799999999999997</v>
      </c>
      <c r="I89" s="15">
        <v>15.4</v>
      </c>
      <c r="J89" s="15">
        <v>45.3</v>
      </c>
      <c r="K89" s="15">
        <v>26.1</v>
      </c>
    </row>
    <row r="90" spans="1:11" x14ac:dyDescent="0.2">
      <c r="A90" t="s">
        <v>54</v>
      </c>
      <c r="B90" s="15">
        <v>16.600000000000001</v>
      </c>
      <c r="C90" s="15">
        <v>11.3</v>
      </c>
      <c r="D90" s="15">
        <v>11.1</v>
      </c>
      <c r="E90" s="15">
        <v>11.6</v>
      </c>
      <c r="F90" s="15">
        <v>8.1999999999999993</v>
      </c>
      <c r="G90" s="15">
        <v>17.100000000000001</v>
      </c>
      <c r="H90" s="15">
        <v>13.7</v>
      </c>
      <c r="I90" s="15">
        <v>5.3</v>
      </c>
      <c r="J90" s="15">
        <v>8.9</v>
      </c>
      <c r="K90" s="15">
        <v>7.9</v>
      </c>
    </row>
    <row r="91" spans="1:11" x14ac:dyDescent="0.2">
      <c r="A91" t="str">
        <f>A13</f>
        <v>Cumbria</v>
      </c>
      <c r="B91">
        <f t="shared" ref="B91:K91" si="19">B13</f>
        <v>24.1</v>
      </c>
      <c r="C91">
        <f t="shared" si="19"/>
        <v>22.8</v>
      </c>
      <c r="D91">
        <f t="shared" si="19"/>
        <v>16</v>
      </c>
      <c r="E91">
        <f t="shared" si="19"/>
        <v>11.8</v>
      </c>
      <c r="F91" s="16">
        <f>AVERAGE(F89:F90)</f>
        <v>14.15</v>
      </c>
      <c r="G91">
        <f t="shared" si="19"/>
        <v>21.8</v>
      </c>
      <c r="H91">
        <f t="shared" si="19"/>
        <v>16</v>
      </c>
      <c r="I91" s="16">
        <f>AVERAGE(I89:I90)</f>
        <v>10.35</v>
      </c>
      <c r="J91">
        <f t="shared" si="19"/>
        <v>38.9</v>
      </c>
      <c r="K91">
        <f t="shared" si="19"/>
        <v>7.9</v>
      </c>
    </row>
    <row r="94" spans="1:11" ht="32" x14ac:dyDescent="0.2">
      <c r="A94" s="3"/>
      <c r="B94" s="9" t="s">
        <v>2</v>
      </c>
      <c r="C94" s="9" t="s">
        <v>3</v>
      </c>
      <c r="D94" s="10" t="s">
        <v>4</v>
      </c>
      <c r="E94" s="10" t="s">
        <v>5</v>
      </c>
      <c r="F94" s="10" t="s">
        <v>6</v>
      </c>
      <c r="G94" s="10" t="s">
        <v>7</v>
      </c>
      <c r="H94" s="10" t="s">
        <v>8</v>
      </c>
      <c r="I94" s="10" t="s">
        <v>9</v>
      </c>
      <c r="J94" s="10" t="s">
        <v>10</v>
      </c>
      <c r="K94" s="10" t="s">
        <v>11</v>
      </c>
    </row>
    <row r="95" spans="1:11" x14ac:dyDescent="0.2">
      <c r="A95" t="s">
        <v>53</v>
      </c>
      <c r="B95" s="15">
        <v>38.4</v>
      </c>
      <c r="C95" s="15">
        <v>27.9</v>
      </c>
      <c r="D95" s="15">
        <v>26.7</v>
      </c>
      <c r="E95" s="15">
        <v>30.7</v>
      </c>
      <c r="F95" s="15">
        <v>20.100000000000001</v>
      </c>
      <c r="G95" s="15">
        <v>38.700000000000003</v>
      </c>
      <c r="H95" s="15">
        <v>33.799999999999997</v>
      </c>
      <c r="I95" s="15">
        <v>15.4</v>
      </c>
      <c r="J95" s="15">
        <v>45.3</v>
      </c>
      <c r="K95" s="15">
        <v>26.1</v>
      </c>
    </row>
    <row r="96" spans="1:11" x14ac:dyDescent="0.2">
      <c r="A96" t="s">
        <v>54</v>
      </c>
      <c r="B96" s="15">
        <v>16.600000000000001</v>
      </c>
      <c r="C96" s="15">
        <v>11.3</v>
      </c>
      <c r="D96" s="15">
        <v>11.1</v>
      </c>
      <c r="E96" s="15">
        <v>11.6</v>
      </c>
      <c r="F96" s="15">
        <v>8.1999999999999993</v>
      </c>
      <c r="G96" s="15">
        <v>17.100000000000001</v>
      </c>
      <c r="H96" s="15">
        <v>13.7</v>
      </c>
      <c r="I96" s="15">
        <v>5.3</v>
      </c>
      <c r="J96" s="15">
        <v>8.9</v>
      </c>
      <c r="K96" s="15">
        <v>7.9</v>
      </c>
    </row>
    <row r="97" spans="1:11" x14ac:dyDescent="0.2">
      <c r="A97" t="str">
        <f>A14</f>
        <v>Derby, Derbyshire, Nottingham and Nottinghamshire</v>
      </c>
      <c r="B97">
        <f t="shared" ref="B97:K97" si="20">B14</f>
        <v>28.5</v>
      </c>
      <c r="C97">
        <f t="shared" si="20"/>
        <v>15.8</v>
      </c>
      <c r="D97">
        <f t="shared" si="20"/>
        <v>15.7</v>
      </c>
      <c r="E97">
        <f t="shared" si="20"/>
        <v>21.8</v>
      </c>
      <c r="F97">
        <f t="shared" si="20"/>
        <v>10.4</v>
      </c>
      <c r="G97">
        <f t="shared" si="20"/>
        <v>24.6</v>
      </c>
      <c r="H97">
        <f t="shared" si="20"/>
        <v>18.3</v>
      </c>
      <c r="I97">
        <f t="shared" si="20"/>
        <v>5.3</v>
      </c>
      <c r="J97">
        <f t="shared" si="20"/>
        <v>21.3</v>
      </c>
      <c r="K97">
        <f t="shared" si="20"/>
        <v>13.5</v>
      </c>
    </row>
    <row r="100" spans="1:11" ht="32" x14ac:dyDescent="0.2">
      <c r="A100" s="3"/>
      <c r="B100" s="9" t="s">
        <v>2</v>
      </c>
      <c r="C100" s="9" t="s">
        <v>3</v>
      </c>
      <c r="D100" s="10" t="s">
        <v>4</v>
      </c>
      <c r="E100" s="10" t="s">
        <v>5</v>
      </c>
      <c r="F100" s="10" t="s">
        <v>6</v>
      </c>
      <c r="G100" s="10" t="s">
        <v>7</v>
      </c>
      <c r="H100" s="10" t="s">
        <v>8</v>
      </c>
      <c r="I100" s="10" t="s">
        <v>9</v>
      </c>
      <c r="J100" s="10" t="s">
        <v>10</v>
      </c>
      <c r="K100" s="10" t="s">
        <v>11</v>
      </c>
    </row>
    <row r="101" spans="1:11" x14ac:dyDescent="0.2">
      <c r="A101" t="s">
        <v>53</v>
      </c>
      <c r="B101" s="15">
        <v>38.4</v>
      </c>
      <c r="C101" s="15">
        <v>27.9</v>
      </c>
      <c r="D101" s="15">
        <v>26.7</v>
      </c>
      <c r="E101" s="15">
        <v>30.7</v>
      </c>
      <c r="F101" s="15">
        <v>20.100000000000001</v>
      </c>
      <c r="G101" s="15">
        <v>38.700000000000003</v>
      </c>
      <c r="H101" s="15">
        <v>33.799999999999997</v>
      </c>
      <c r="I101" s="15">
        <v>15.4</v>
      </c>
      <c r="J101" s="15">
        <v>45.3</v>
      </c>
      <c r="K101" s="15">
        <v>26.1</v>
      </c>
    </row>
    <row r="102" spans="1:11" x14ac:dyDescent="0.2">
      <c r="A102" t="s">
        <v>54</v>
      </c>
      <c r="B102" s="15">
        <v>16.600000000000001</v>
      </c>
      <c r="C102" s="15">
        <v>11.3</v>
      </c>
      <c r="D102" s="15">
        <v>11.1</v>
      </c>
      <c r="E102" s="15">
        <v>11.6</v>
      </c>
      <c r="F102" s="15">
        <v>8.1999999999999993</v>
      </c>
      <c r="G102" s="15">
        <v>17.100000000000001</v>
      </c>
      <c r="H102" s="15">
        <v>13.7</v>
      </c>
      <c r="I102" s="15">
        <v>5.3</v>
      </c>
      <c r="J102" s="15">
        <v>8.9</v>
      </c>
      <c r="K102" s="15">
        <v>7.9</v>
      </c>
    </row>
    <row r="103" spans="1:11" x14ac:dyDescent="0.2">
      <c r="A103" t="str">
        <f>A15</f>
        <v>Dorset</v>
      </c>
      <c r="B103">
        <f t="shared" ref="B103:K103" si="21">B15</f>
        <v>28.3</v>
      </c>
      <c r="C103">
        <f t="shared" si="21"/>
        <v>17.399999999999999</v>
      </c>
      <c r="D103">
        <f t="shared" si="21"/>
        <v>16.7</v>
      </c>
      <c r="E103">
        <f t="shared" si="21"/>
        <v>18.7</v>
      </c>
      <c r="F103">
        <f t="shared" si="21"/>
        <v>13.6</v>
      </c>
      <c r="G103">
        <f t="shared" si="21"/>
        <v>20.100000000000001</v>
      </c>
      <c r="H103">
        <f t="shared" si="21"/>
        <v>17</v>
      </c>
      <c r="I103" s="16">
        <f>AVERAGE(I101:I102)</f>
        <v>10.35</v>
      </c>
      <c r="J103">
        <f t="shared" si="21"/>
        <v>25.8</v>
      </c>
      <c r="K103">
        <f t="shared" si="21"/>
        <v>9.9</v>
      </c>
    </row>
    <row r="106" spans="1:11" ht="32" x14ac:dyDescent="0.2">
      <c r="A106" s="3"/>
      <c r="B106" s="9" t="s">
        <v>2</v>
      </c>
      <c r="C106" s="9" t="s">
        <v>3</v>
      </c>
      <c r="D106" s="10" t="s">
        <v>4</v>
      </c>
      <c r="E106" s="10" t="s">
        <v>5</v>
      </c>
      <c r="F106" s="10" t="s">
        <v>6</v>
      </c>
      <c r="G106" s="10" t="s">
        <v>7</v>
      </c>
      <c r="H106" s="10" t="s">
        <v>8</v>
      </c>
      <c r="I106" s="10" t="s">
        <v>9</v>
      </c>
      <c r="J106" s="10" t="s">
        <v>10</v>
      </c>
      <c r="K106" s="10" t="s">
        <v>11</v>
      </c>
    </row>
    <row r="107" spans="1:11" x14ac:dyDescent="0.2">
      <c r="A107" t="s">
        <v>53</v>
      </c>
      <c r="B107" s="15">
        <v>38.4</v>
      </c>
      <c r="C107" s="15">
        <v>27.9</v>
      </c>
      <c r="D107" s="15">
        <v>26.7</v>
      </c>
      <c r="E107" s="15">
        <v>30.7</v>
      </c>
      <c r="F107" s="15">
        <v>20.100000000000001</v>
      </c>
      <c r="G107" s="15">
        <v>38.700000000000003</v>
      </c>
      <c r="H107" s="15">
        <v>33.799999999999997</v>
      </c>
      <c r="I107" s="15">
        <v>15.4</v>
      </c>
      <c r="J107" s="15">
        <v>45.3</v>
      </c>
      <c r="K107" s="15">
        <v>26.1</v>
      </c>
    </row>
    <row r="108" spans="1:11" x14ac:dyDescent="0.2">
      <c r="A108" t="s">
        <v>54</v>
      </c>
      <c r="B108" s="15">
        <v>16.600000000000001</v>
      </c>
      <c r="C108" s="15">
        <v>11.3</v>
      </c>
      <c r="D108" s="15">
        <v>11.1</v>
      </c>
      <c r="E108" s="15">
        <v>11.6</v>
      </c>
      <c r="F108" s="15">
        <v>8.1999999999999993</v>
      </c>
      <c r="G108" s="15">
        <v>17.100000000000001</v>
      </c>
      <c r="H108" s="15">
        <v>13.7</v>
      </c>
      <c r="I108" s="15">
        <v>5.3</v>
      </c>
      <c r="J108" s="15">
        <v>8.9</v>
      </c>
      <c r="K108" s="15">
        <v>7.9</v>
      </c>
    </row>
    <row r="109" spans="1:11" x14ac:dyDescent="0.2">
      <c r="A109" t="str">
        <f>A16</f>
        <v>Enterprise M3</v>
      </c>
      <c r="B109">
        <f t="shared" ref="B109:K109" si="22">B16</f>
        <v>18.899999999999999</v>
      </c>
      <c r="C109">
        <f t="shared" si="22"/>
        <v>18.2</v>
      </c>
      <c r="D109">
        <f t="shared" si="22"/>
        <v>19.3</v>
      </c>
      <c r="E109">
        <f t="shared" si="22"/>
        <v>22.2</v>
      </c>
      <c r="F109">
        <f t="shared" si="22"/>
        <v>10.3</v>
      </c>
      <c r="G109">
        <f t="shared" si="22"/>
        <v>27.2</v>
      </c>
      <c r="H109">
        <f t="shared" si="22"/>
        <v>24.8</v>
      </c>
      <c r="I109">
        <f t="shared" si="22"/>
        <v>10.199999999999999</v>
      </c>
      <c r="J109">
        <f t="shared" si="22"/>
        <v>36</v>
      </c>
      <c r="K109">
        <f t="shared" si="22"/>
        <v>14.1</v>
      </c>
    </row>
    <row r="112" spans="1:11" ht="32" x14ac:dyDescent="0.2">
      <c r="A112" s="3"/>
      <c r="B112" s="9" t="s">
        <v>2</v>
      </c>
      <c r="C112" s="9" t="s">
        <v>3</v>
      </c>
      <c r="D112" s="10" t="s">
        <v>4</v>
      </c>
      <c r="E112" s="10" t="s">
        <v>5</v>
      </c>
      <c r="F112" s="10" t="s">
        <v>6</v>
      </c>
      <c r="G112" s="10" t="s">
        <v>7</v>
      </c>
      <c r="H112" s="10" t="s">
        <v>8</v>
      </c>
      <c r="I112" s="10" t="s">
        <v>9</v>
      </c>
      <c r="J112" s="10" t="s">
        <v>10</v>
      </c>
      <c r="K112" s="10" t="s">
        <v>11</v>
      </c>
    </row>
    <row r="113" spans="1:11" x14ac:dyDescent="0.2">
      <c r="A113" t="s">
        <v>53</v>
      </c>
      <c r="B113" s="15">
        <v>38.4</v>
      </c>
      <c r="C113" s="15">
        <v>27.9</v>
      </c>
      <c r="D113" s="15">
        <v>26.7</v>
      </c>
      <c r="E113" s="15">
        <v>30.7</v>
      </c>
      <c r="F113" s="15">
        <v>20.100000000000001</v>
      </c>
      <c r="G113" s="15">
        <v>38.700000000000003</v>
      </c>
      <c r="H113" s="15">
        <v>33.799999999999997</v>
      </c>
      <c r="I113" s="15">
        <v>15.4</v>
      </c>
      <c r="J113" s="15">
        <v>45.3</v>
      </c>
      <c r="K113" s="15">
        <v>26.1</v>
      </c>
    </row>
    <row r="114" spans="1:11" x14ac:dyDescent="0.2">
      <c r="A114" t="s">
        <v>54</v>
      </c>
      <c r="B114" s="15">
        <v>16.600000000000001</v>
      </c>
      <c r="C114" s="15">
        <v>11.3</v>
      </c>
      <c r="D114" s="15">
        <v>11.1</v>
      </c>
      <c r="E114" s="15">
        <v>11.6</v>
      </c>
      <c r="F114" s="15">
        <v>8.1999999999999993</v>
      </c>
      <c r="G114" s="15">
        <v>17.100000000000001</v>
      </c>
      <c r="H114" s="15">
        <v>13.7</v>
      </c>
      <c r="I114" s="15">
        <v>5.3</v>
      </c>
      <c r="J114" s="15">
        <v>8.9</v>
      </c>
      <c r="K114" s="15">
        <v>7.9</v>
      </c>
    </row>
    <row r="115" spans="1:11" x14ac:dyDescent="0.2">
      <c r="A115" t="str">
        <f>A17</f>
        <v>Gloucestershire</v>
      </c>
      <c r="B115">
        <f t="shared" ref="B115:K115" si="23">B17</f>
        <v>24.1</v>
      </c>
      <c r="C115">
        <f t="shared" si="23"/>
        <v>22.3</v>
      </c>
      <c r="D115">
        <f t="shared" si="23"/>
        <v>17.3</v>
      </c>
      <c r="E115">
        <f t="shared" si="23"/>
        <v>26.7</v>
      </c>
      <c r="F115" s="16">
        <f>AVERAGE(F113:F114)</f>
        <v>14.15</v>
      </c>
      <c r="G115">
        <f t="shared" si="23"/>
        <v>31</v>
      </c>
      <c r="H115">
        <f t="shared" si="23"/>
        <v>25.9</v>
      </c>
      <c r="I115">
        <f t="shared" si="23"/>
        <v>7</v>
      </c>
      <c r="J115">
        <f t="shared" si="23"/>
        <v>30.7</v>
      </c>
      <c r="K115">
        <f t="shared" si="23"/>
        <v>22.9</v>
      </c>
    </row>
    <row r="119" spans="1:11" ht="32" x14ac:dyDescent="0.2">
      <c r="A119" s="3"/>
      <c r="B119" s="9" t="s">
        <v>2</v>
      </c>
      <c r="C119" s="9" t="s">
        <v>3</v>
      </c>
      <c r="D119" s="10" t="s">
        <v>4</v>
      </c>
      <c r="E119" s="10" t="s">
        <v>5</v>
      </c>
      <c r="F119" s="10" t="s">
        <v>6</v>
      </c>
      <c r="G119" s="10" t="s">
        <v>7</v>
      </c>
      <c r="H119" s="10" t="s">
        <v>8</v>
      </c>
      <c r="I119" s="10" t="s">
        <v>9</v>
      </c>
      <c r="J119" s="10" t="s">
        <v>10</v>
      </c>
      <c r="K119" s="10" t="s">
        <v>11</v>
      </c>
    </row>
    <row r="120" spans="1:11" x14ac:dyDescent="0.2">
      <c r="A120" t="s">
        <v>53</v>
      </c>
      <c r="B120" s="15">
        <v>38.4</v>
      </c>
      <c r="C120" s="15">
        <v>27.9</v>
      </c>
      <c r="D120" s="15">
        <v>26.7</v>
      </c>
      <c r="E120" s="15">
        <v>30.7</v>
      </c>
      <c r="F120" s="15">
        <v>20.100000000000001</v>
      </c>
      <c r="G120" s="15">
        <v>38.700000000000003</v>
      </c>
      <c r="H120" s="15">
        <v>33.799999999999997</v>
      </c>
      <c r="I120" s="15">
        <v>15.4</v>
      </c>
      <c r="J120" s="15">
        <v>45.3</v>
      </c>
      <c r="K120" s="15">
        <v>26.1</v>
      </c>
    </row>
    <row r="121" spans="1:11" x14ac:dyDescent="0.2">
      <c r="A121" t="s">
        <v>54</v>
      </c>
      <c r="B121" s="15">
        <v>16.600000000000001</v>
      </c>
      <c r="C121" s="15">
        <v>11.3</v>
      </c>
      <c r="D121" s="15">
        <v>11.1</v>
      </c>
      <c r="E121" s="15">
        <v>11.6</v>
      </c>
      <c r="F121" s="15">
        <v>8.1999999999999993</v>
      </c>
      <c r="G121" s="15">
        <v>17.100000000000001</v>
      </c>
      <c r="H121" s="15">
        <v>13.7</v>
      </c>
      <c r="I121" s="15">
        <v>5.3</v>
      </c>
      <c r="J121" s="15">
        <v>8.9</v>
      </c>
      <c r="K121" s="15">
        <v>7.9</v>
      </c>
    </row>
    <row r="122" spans="1:11" x14ac:dyDescent="0.2">
      <c r="A122" t="str">
        <f>A18</f>
        <v>Greater Birmingham and Solihull</v>
      </c>
      <c r="B122">
        <f t="shared" ref="B122:K122" si="24">B18</f>
        <v>29.8</v>
      </c>
      <c r="C122">
        <f t="shared" si="24"/>
        <v>18.899999999999999</v>
      </c>
      <c r="D122">
        <f t="shared" si="24"/>
        <v>15.6</v>
      </c>
      <c r="E122">
        <f t="shared" si="24"/>
        <v>11.6</v>
      </c>
      <c r="F122">
        <f t="shared" si="24"/>
        <v>12.6</v>
      </c>
      <c r="G122">
        <f t="shared" si="24"/>
        <v>25.1</v>
      </c>
      <c r="H122">
        <f t="shared" si="24"/>
        <v>23</v>
      </c>
      <c r="I122">
        <f t="shared" si="24"/>
        <v>6.7</v>
      </c>
      <c r="J122">
        <f t="shared" si="24"/>
        <v>28.6</v>
      </c>
      <c r="K122">
        <f t="shared" si="24"/>
        <v>13</v>
      </c>
    </row>
    <row r="125" spans="1:11" ht="32" x14ac:dyDescent="0.2">
      <c r="A125" s="3"/>
      <c r="B125" s="9" t="s">
        <v>2</v>
      </c>
      <c r="C125" s="9" t="s">
        <v>3</v>
      </c>
      <c r="D125" s="10" t="s">
        <v>4</v>
      </c>
      <c r="E125" s="10" t="s">
        <v>5</v>
      </c>
      <c r="F125" s="10" t="s">
        <v>6</v>
      </c>
      <c r="G125" s="10" t="s">
        <v>7</v>
      </c>
      <c r="H125" s="10" t="s">
        <v>8</v>
      </c>
      <c r="I125" s="10" t="s">
        <v>9</v>
      </c>
      <c r="J125" s="10" t="s">
        <v>10</v>
      </c>
      <c r="K125" s="10" t="s">
        <v>11</v>
      </c>
    </row>
    <row r="126" spans="1:11" x14ac:dyDescent="0.2">
      <c r="A126" t="s">
        <v>53</v>
      </c>
      <c r="B126" s="15">
        <v>38.4</v>
      </c>
      <c r="C126" s="15">
        <v>27.9</v>
      </c>
      <c r="D126" s="15">
        <v>26.7</v>
      </c>
      <c r="E126" s="15">
        <v>30.7</v>
      </c>
      <c r="F126" s="15">
        <v>20.100000000000001</v>
      </c>
      <c r="G126" s="15">
        <v>38.700000000000003</v>
      </c>
      <c r="H126" s="15">
        <v>33.799999999999997</v>
      </c>
      <c r="I126" s="15">
        <v>15.4</v>
      </c>
      <c r="J126" s="15">
        <v>45.3</v>
      </c>
      <c r="K126" s="15">
        <v>26.1</v>
      </c>
    </row>
    <row r="127" spans="1:11" x14ac:dyDescent="0.2">
      <c r="A127" t="s">
        <v>54</v>
      </c>
      <c r="B127" s="15">
        <v>16.600000000000001</v>
      </c>
      <c r="C127" s="15">
        <v>11.3</v>
      </c>
      <c r="D127" s="15">
        <v>11.1</v>
      </c>
      <c r="E127" s="15">
        <v>11.6</v>
      </c>
      <c r="F127" s="15">
        <v>8.1999999999999993</v>
      </c>
      <c r="G127" s="15">
        <v>17.100000000000001</v>
      </c>
      <c r="H127" s="15">
        <v>13.7</v>
      </c>
      <c r="I127" s="15">
        <v>5.3</v>
      </c>
      <c r="J127" s="15">
        <v>8.9</v>
      </c>
      <c r="K127" s="15">
        <v>7.9</v>
      </c>
    </row>
    <row r="128" spans="1:11" x14ac:dyDescent="0.2">
      <c r="A128" t="str">
        <f>A19</f>
        <v>Greater Cambridge and Greater Peterborough</v>
      </c>
      <c r="B128">
        <f t="shared" ref="B128:K128" si="25">B19</f>
        <v>30.7</v>
      </c>
      <c r="C128">
        <f t="shared" si="25"/>
        <v>26.1</v>
      </c>
      <c r="D128">
        <f t="shared" si="25"/>
        <v>21.2</v>
      </c>
      <c r="E128">
        <f t="shared" si="25"/>
        <v>30</v>
      </c>
      <c r="F128">
        <f t="shared" si="25"/>
        <v>19.5</v>
      </c>
      <c r="G128">
        <f t="shared" si="25"/>
        <v>34.700000000000003</v>
      </c>
      <c r="H128">
        <f t="shared" si="25"/>
        <v>26.8</v>
      </c>
      <c r="I128">
        <f t="shared" si="25"/>
        <v>11.1</v>
      </c>
      <c r="J128">
        <f t="shared" si="25"/>
        <v>39.299999999999997</v>
      </c>
      <c r="K128">
        <f t="shared" si="25"/>
        <v>12.8</v>
      </c>
    </row>
    <row r="131" spans="1:11" ht="32" x14ac:dyDescent="0.2">
      <c r="A131" s="3"/>
      <c r="B131" s="9" t="s">
        <v>2</v>
      </c>
      <c r="C131" s="9" t="s">
        <v>3</v>
      </c>
      <c r="D131" s="10" t="s">
        <v>4</v>
      </c>
      <c r="E131" s="10" t="s">
        <v>5</v>
      </c>
      <c r="F131" s="10" t="s">
        <v>6</v>
      </c>
      <c r="G131" s="10" t="s">
        <v>7</v>
      </c>
      <c r="H131" s="10" t="s">
        <v>8</v>
      </c>
      <c r="I131" s="10" t="s">
        <v>9</v>
      </c>
      <c r="J131" s="10" t="s">
        <v>10</v>
      </c>
      <c r="K131" s="10" t="s">
        <v>11</v>
      </c>
    </row>
    <row r="132" spans="1:11" x14ac:dyDescent="0.2">
      <c r="A132" t="s">
        <v>53</v>
      </c>
      <c r="B132" s="15">
        <v>38.4</v>
      </c>
      <c r="C132" s="15">
        <v>27.9</v>
      </c>
      <c r="D132" s="15">
        <v>26.7</v>
      </c>
      <c r="E132" s="15">
        <v>30.7</v>
      </c>
      <c r="F132" s="15">
        <v>20.100000000000001</v>
      </c>
      <c r="G132" s="15">
        <v>38.700000000000003</v>
      </c>
      <c r="H132" s="15">
        <v>33.799999999999997</v>
      </c>
      <c r="I132" s="15">
        <v>15.4</v>
      </c>
      <c r="J132" s="15">
        <v>45.3</v>
      </c>
      <c r="K132" s="15">
        <v>26.1</v>
      </c>
    </row>
    <row r="133" spans="1:11" x14ac:dyDescent="0.2">
      <c r="A133" t="s">
        <v>54</v>
      </c>
      <c r="B133" s="15">
        <v>16.600000000000001</v>
      </c>
      <c r="C133" s="15">
        <v>11.3</v>
      </c>
      <c r="D133" s="15">
        <v>11.1</v>
      </c>
      <c r="E133" s="15">
        <v>11.6</v>
      </c>
      <c r="F133" s="15">
        <v>8.1999999999999993</v>
      </c>
      <c r="G133" s="15">
        <v>17.100000000000001</v>
      </c>
      <c r="H133" s="15">
        <v>13.7</v>
      </c>
      <c r="I133" s="15">
        <v>5.3</v>
      </c>
      <c r="J133" s="15">
        <v>8.9</v>
      </c>
      <c r="K133" s="15">
        <v>7.9</v>
      </c>
    </row>
    <row r="134" spans="1:11" x14ac:dyDescent="0.2">
      <c r="A134" t="str">
        <f>A20</f>
        <v>Greater Lincolnshire</v>
      </c>
      <c r="B134">
        <f t="shared" ref="B134:K134" si="26">B20</f>
        <v>24.5</v>
      </c>
      <c r="C134">
        <f t="shared" si="26"/>
        <v>24.8</v>
      </c>
      <c r="D134">
        <f t="shared" si="26"/>
        <v>12.7</v>
      </c>
      <c r="E134">
        <f t="shared" si="26"/>
        <v>15.8</v>
      </c>
      <c r="F134">
        <f t="shared" si="26"/>
        <v>9.6999999999999993</v>
      </c>
      <c r="G134">
        <f t="shared" si="26"/>
        <v>26.3</v>
      </c>
      <c r="H134">
        <f t="shared" si="26"/>
        <v>16.600000000000001</v>
      </c>
      <c r="I134" s="16">
        <f>AVERAGE(I132:I133)</f>
        <v>10.35</v>
      </c>
      <c r="J134">
        <f t="shared" si="26"/>
        <v>28.5</v>
      </c>
      <c r="K134">
        <f t="shared" si="26"/>
        <v>21.3</v>
      </c>
    </row>
    <row r="137" spans="1:11" ht="32" x14ac:dyDescent="0.2">
      <c r="A137" s="3"/>
      <c r="B137" s="9" t="s">
        <v>2</v>
      </c>
      <c r="C137" s="9" t="s">
        <v>3</v>
      </c>
      <c r="D137" s="10" t="s">
        <v>4</v>
      </c>
      <c r="E137" s="10" t="s">
        <v>5</v>
      </c>
      <c r="F137" s="10" t="s">
        <v>6</v>
      </c>
      <c r="G137" s="10" t="s">
        <v>7</v>
      </c>
      <c r="H137" s="10" t="s">
        <v>8</v>
      </c>
      <c r="I137" s="10" t="s">
        <v>9</v>
      </c>
      <c r="J137" s="10" t="s">
        <v>10</v>
      </c>
      <c r="K137" s="10" t="s">
        <v>11</v>
      </c>
    </row>
    <row r="138" spans="1:11" x14ac:dyDescent="0.2">
      <c r="A138" t="s">
        <v>53</v>
      </c>
      <c r="B138" s="15">
        <v>38.4</v>
      </c>
      <c r="C138" s="15">
        <v>27.9</v>
      </c>
      <c r="D138" s="15">
        <v>26.7</v>
      </c>
      <c r="E138" s="15">
        <v>30.7</v>
      </c>
      <c r="F138" s="15">
        <v>20.100000000000001</v>
      </c>
      <c r="G138" s="15">
        <v>38.700000000000003</v>
      </c>
      <c r="H138" s="15">
        <v>33.799999999999997</v>
      </c>
      <c r="I138" s="15">
        <v>15.4</v>
      </c>
      <c r="J138" s="15">
        <v>45.3</v>
      </c>
      <c r="K138" s="15">
        <v>26.1</v>
      </c>
    </row>
    <row r="139" spans="1:11" x14ac:dyDescent="0.2">
      <c r="A139" t="s">
        <v>54</v>
      </c>
      <c r="B139" s="15">
        <v>16.600000000000001</v>
      </c>
      <c r="C139" s="15">
        <v>11.3</v>
      </c>
      <c r="D139" s="15">
        <v>11.1</v>
      </c>
      <c r="E139" s="15">
        <v>11.6</v>
      </c>
      <c r="F139" s="15">
        <v>8.1999999999999993</v>
      </c>
      <c r="G139" s="15">
        <v>17.100000000000001</v>
      </c>
      <c r="H139" s="15">
        <v>13.7</v>
      </c>
      <c r="I139" s="15">
        <v>5.3</v>
      </c>
      <c r="J139" s="15">
        <v>8.9</v>
      </c>
      <c r="K139" s="15">
        <v>7.9</v>
      </c>
    </row>
    <row r="140" spans="1:11" x14ac:dyDescent="0.2">
      <c r="A140" t="str">
        <f>A21</f>
        <v>Greater Manchester</v>
      </c>
      <c r="B140">
        <f t="shared" ref="B140:K140" si="27">B21</f>
        <v>27.7</v>
      </c>
      <c r="C140">
        <f t="shared" si="27"/>
        <v>17.399999999999999</v>
      </c>
      <c r="D140">
        <f t="shared" si="27"/>
        <v>16.100000000000001</v>
      </c>
      <c r="E140">
        <f t="shared" si="27"/>
        <v>18.100000000000001</v>
      </c>
      <c r="F140">
        <f t="shared" si="27"/>
        <v>12.7</v>
      </c>
      <c r="G140">
        <f t="shared" si="27"/>
        <v>25.5</v>
      </c>
      <c r="H140">
        <f t="shared" si="27"/>
        <v>19.2</v>
      </c>
      <c r="I140">
        <f t="shared" si="27"/>
        <v>8.4</v>
      </c>
      <c r="J140">
        <f t="shared" si="27"/>
        <v>29.3</v>
      </c>
      <c r="K140">
        <f t="shared" si="27"/>
        <v>13.7</v>
      </c>
    </row>
    <row r="143" spans="1:11" ht="32" x14ac:dyDescent="0.2">
      <c r="A143" s="3"/>
      <c r="B143" s="9" t="s">
        <v>2</v>
      </c>
      <c r="C143" s="9" t="s">
        <v>3</v>
      </c>
      <c r="D143" s="10" t="s">
        <v>4</v>
      </c>
      <c r="E143" s="10" t="s">
        <v>5</v>
      </c>
      <c r="F143" s="10" t="s">
        <v>6</v>
      </c>
      <c r="G143" s="10" t="s">
        <v>7</v>
      </c>
      <c r="H143" s="10" t="s">
        <v>8</v>
      </c>
      <c r="I143" s="10" t="s">
        <v>9</v>
      </c>
      <c r="J143" s="10" t="s">
        <v>10</v>
      </c>
      <c r="K143" s="10" t="s">
        <v>11</v>
      </c>
    </row>
    <row r="144" spans="1:11" x14ac:dyDescent="0.2">
      <c r="A144" t="s">
        <v>53</v>
      </c>
      <c r="B144" s="15">
        <v>38.4</v>
      </c>
      <c r="C144" s="15">
        <v>27.9</v>
      </c>
      <c r="D144" s="15">
        <v>26.7</v>
      </c>
      <c r="E144" s="15">
        <v>30.7</v>
      </c>
      <c r="F144" s="15">
        <v>20.100000000000001</v>
      </c>
      <c r="G144" s="15">
        <v>38.700000000000003</v>
      </c>
      <c r="H144" s="15">
        <v>33.799999999999997</v>
      </c>
      <c r="I144" s="15">
        <v>15.4</v>
      </c>
      <c r="J144" s="15">
        <v>45.3</v>
      </c>
      <c r="K144" s="15">
        <v>26.1</v>
      </c>
    </row>
    <row r="145" spans="1:11" x14ac:dyDescent="0.2">
      <c r="A145" t="s">
        <v>54</v>
      </c>
      <c r="B145" s="15">
        <v>16.600000000000001</v>
      </c>
      <c r="C145" s="15">
        <v>11.3</v>
      </c>
      <c r="D145" s="15">
        <v>11.1</v>
      </c>
      <c r="E145" s="15">
        <v>11.6</v>
      </c>
      <c r="F145" s="15">
        <v>8.1999999999999993</v>
      </c>
      <c r="G145" s="15">
        <v>17.100000000000001</v>
      </c>
      <c r="H145" s="15">
        <v>13.7</v>
      </c>
      <c r="I145" s="15">
        <v>5.3</v>
      </c>
      <c r="J145" s="15">
        <v>8.9</v>
      </c>
      <c r="K145" s="15">
        <v>7.9</v>
      </c>
    </row>
    <row r="146" spans="1:11" x14ac:dyDescent="0.2">
      <c r="A146" t="str">
        <f>A22</f>
        <v>Heart of the South West</v>
      </c>
      <c r="B146">
        <f t="shared" ref="B146:K146" si="28">B22</f>
        <v>27.4</v>
      </c>
      <c r="C146">
        <f t="shared" si="28"/>
        <v>14.7</v>
      </c>
      <c r="D146">
        <f t="shared" si="28"/>
        <v>15.6</v>
      </c>
      <c r="E146">
        <f t="shared" si="28"/>
        <v>14.9</v>
      </c>
      <c r="F146">
        <f t="shared" si="28"/>
        <v>9.1999999999999993</v>
      </c>
      <c r="G146">
        <f t="shared" si="28"/>
        <v>17.8</v>
      </c>
      <c r="H146">
        <f t="shared" si="28"/>
        <v>16.2</v>
      </c>
      <c r="I146" s="16">
        <f>AVERAGE(I144:I145)</f>
        <v>10.35</v>
      </c>
      <c r="J146">
        <f t="shared" si="28"/>
        <v>21.6</v>
      </c>
      <c r="K146">
        <f t="shared" si="28"/>
        <v>14.1</v>
      </c>
    </row>
    <row r="149" spans="1:11" ht="32" x14ac:dyDescent="0.2">
      <c r="A149" s="3"/>
      <c r="B149" s="9" t="s">
        <v>2</v>
      </c>
      <c r="C149" s="9" t="s">
        <v>3</v>
      </c>
      <c r="D149" s="10" t="s">
        <v>4</v>
      </c>
      <c r="E149" s="10" t="s">
        <v>5</v>
      </c>
      <c r="F149" s="10" t="s">
        <v>6</v>
      </c>
      <c r="G149" s="10" t="s">
        <v>7</v>
      </c>
      <c r="H149" s="10" t="s">
        <v>8</v>
      </c>
      <c r="I149" s="10" t="s">
        <v>9</v>
      </c>
      <c r="J149" s="10" t="s">
        <v>10</v>
      </c>
      <c r="K149" s="10" t="s">
        <v>11</v>
      </c>
    </row>
    <row r="150" spans="1:11" x14ac:dyDescent="0.2">
      <c r="A150" t="s">
        <v>53</v>
      </c>
      <c r="B150" s="15">
        <v>38.4</v>
      </c>
      <c r="C150" s="15">
        <v>27.9</v>
      </c>
      <c r="D150" s="15">
        <v>26.7</v>
      </c>
      <c r="E150" s="15">
        <v>30.7</v>
      </c>
      <c r="F150" s="15">
        <v>20.100000000000001</v>
      </c>
      <c r="G150" s="15">
        <v>38.700000000000003</v>
      </c>
      <c r="H150" s="15">
        <v>33.799999999999997</v>
      </c>
      <c r="I150" s="15">
        <v>15.4</v>
      </c>
      <c r="J150" s="15">
        <v>45.3</v>
      </c>
      <c r="K150" s="15">
        <v>26.1</v>
      </c>
    </row>
    <row r="151" spans="1:11" x14ac:dyDescent="0.2">
      <c r="A151" t="s">
        <v>54</v>
      </c>
      <c r="B151" s="15">
        <v>16.600000000000001</v>
      </c>
      <c r="C151" s="15">
        <v>11.3</v>
      </c>
      <c r="D151" s="15">
        <v>11.1</v>
      </c>
      <c r="E151" s="15">
        <v>11.6</v>
      </c>
      <c r="F151" s="15">
        <v>8.1999999999999993</v>
      </c>
      <c r="G151" s="15">
        <v>17.100000000000001</v>
      </c>
      <c r="H151" s="15">
        <v>13.7</v>
      </c>
      <c r="I151" s="15">
        <v>5.3</v>
      </c>
      <c r="J151" s="15">
        <v>8.9</v>
      </c>
      <c r="K151" s="15">
        <v>7.9</v>
      </c>
    </row>
    <row r="152" spans="1:11" x14ac:dyDescent="0.2">
      <c r="A152" t="str">
        <f>A23</f>
        <v>Hertfordshire</v>
      </c>
      <c r="B152">
        <f t="shared" ref="B152:K152" si="29">B23</f>
        <v>22.4</v>
      </c>
      <c r="C152">
        <f t="shared" si="29"/>
        <v>18.899999999999999</v>
      </c>
      <c r="D152">
        <f t="shared" si="29"/>
        <v>15.6</v>
      </c>
      <c r="E152">
        <f t="shared" si="29"/>
        <v>19.5</v>
      </c>
      <c r="F152">
        <f t="shared" si="29"/>
        <v>12.9</v>
      </c>
      <c r="G152">
        <f t="shared" si="29"/>
        <v>23.9</v>
      </c>
      <c r="H152">
        <f t="shared" si="29"/>
        <v>23.6</v>
      </c>
      <c r="I152">
        <f t="shared" si="29"/>
        <v>12.5</v>
      </c>
      <c r="J152">
        <f t="shared" si="29"/>
        <v>31.2</v>
      </c>
      <c r="K152">
        <f t="shared" si="29"/>
        <v>11.1</v>
      </c>
    </row>
    <row r="156" spans="1:11" ht="32" x14ac:dyDescent="0.2">
      <c r="A156" s="3"/>
      <c r="B156" s="9" t="s">
        <v>2</v>
      </c>
      <c r="C156" s="9" t="s">
        <v>3</v>
      </c>
      <c r="D156" s="10" t="s">
        <v>4</v>
      </c>
      <c r="E156" s="10" t="s">
        <v>5</v>
      </c>
      <c r="F156" s="10" t="s">
        <v>6</v>
      </c>
      <c r="G156" s="10" t="s">
        <v>7</v>
      </c>
      <c r="H156" s="10" t="s">
        <v>8</v>
      </c>
      <c r="I156" s="10" t="s">
        <v>9</v>
      </c>
      <c r="J156" s="10" t="s">
        <v>10</v>
      </c>
      <c r="K156" s="10" t="s">
        <v>11</v>
      </c>
    </row>
    <row r="157" spans="1:11" x14ac:dyDescent="0.2">
      <c r="A157" t="s">
        <v>53</v>
      </c>
      <c r="B157" s="15">
        <v>38.4</v>
      </c>
      <c r="C157" s="15">
        <v>27.9</v>
      </c>
      <c r="D157" s="15">
        <v>26.7</v>
      </c>
      <c r="E157" s="15">
        <v>30.7</v>
      </c>
      <c r="F157" s="15">
        <v>20.100000000000001</v>
      </c>
      <c r="G157" s="15">
        <v>38.700000000000003</v>
      </c>
      <c r="H157" s="15">
        <v>33.799999999999997</v>
      </c>
      <c r="I157" s="15">
        <v>15.4</v>
      </c>
      <c r="J157" s="15">
        <v>45.3</v>
      </c>
      <c r="K157" s="15">
        <v>26.1</v>
      </c>
    </row>
    <row r="158" spans="1:11" x14ac:dyDescent="0.2">
      <c r="A158" t="s">
        <v>54</v>
      </c>
      <c r="B158" s="15">
        <v>16.600000000000001</v>
      </c>
      <c r="C158" s="15">
        <v>11.3</v>
      </c>
      <c r="D158" s="15">
        <v>11.1</v>
      </c>
      <c r="E158" s="15">
        <v>11.6</v>
      </c>
      <c r="F158" s="15">
        <v>8.1999999999999993</v>
      </c>
      <c r="G158" s="15">
        <v>17.100000000000001</v>
      </c>
      <c r="H158" s="15">
        <v>13.7</v>
      </c>
      <c r="I158" s="15">
        <v>5.3</v>
      </c>
      <c r="J158" s="15">
        <v>8.9</v>
      </c>
      <c r="K158" s="15">
        <v>7.9</v>
      </c>
    </row>
    <row r="159" spans="1:11" x14ac:dyDescent="0.2">
      <c r="A159" t="str">
        <f>A24</f>
        <v>Humber</v>
      </c>
      <c r="B159">
        <f t="shared" ref="B159:K159" si="30">B24</f>
        <v>25</v>
      </c>
      <c r="C159">
        <f t="shared" si="30"/>
        <v>27.5</v>
      </c>
      <c r="D159">
        <f t="shared" si="30"/>
        <v>14.9</v>
      </c>
      <c r="E159">
        <f t="shared" si="30"/>
        <v>18.5</v>
      </c>
      <c r="F159">
        <f t="shared" si="30"/>
        <v>15.4</v>
      </c>
      <c r="G159">
        <f t="shared" si="30"/>
        <v>38.700000000000003</v>
      </c>
      <c r="H159">
        <f t="shared" si="30"/>
        <v>21.2</v>
      </c>
      <c r="I159" s="16">
        <f>AVERAGE(I157:I158)</f>
        <v>10.35</v>
      </c>
      <c r="J159">
        <f t="shared" si="30"/>
        <v>8.9</v>
      </c>
      <c r="K159">
        <f t="shared" si="30"/>
        <v>26.1</v>
      </c>
    </row>
    <row r="162" spans="1:11" ht="32" x14ac:dyDescent="0.2">
      <c r="A162" s="3"/>
      <c r="B162" s="9" t="s">
        <v>2</v>
      </c>
      <c r="C162" s="9" t="s">
        <v>3</v>
      </c>
      <c r="D162" s="10" t="s">
        <v>4</v>
      </c>
      <c r="E162" s="10" t="s">
        <v>5</v>
      </c>
      <c r="F162" s="10" t="s">
        <v>6</v>
      </c>
      <c r="G162" s="10" t="s">
        <v>7</v>
      </c>
      <c r="H162" s="10" t="s">
        <v>8</v>
      </c>
      <c r="I162" s="10" t="s">
        <v>9</v>
      </c>
      <c r="J162" s="10" t="s">
        <v>10</v>
      </c>
      <c r="K162" s="10" t="s">
        <v>11</v>
      </c>
    </row>
    <row r="163" spans="1:11" x14ac:dyDescent="0.2">
      <c r="A163" t="s">
        <v>53</v>
      </c>
      <c r="B163" s="15">
        <v>38.4</v>
      </c>
      <c r="C163" s="15">
        <v>27.9</v>
      </c>
      <c r="D163" s="15">
        <v>26.7</v>
      </c>
      <c r="E163" s="15">
        <v>30.7</v>
      </c>
      <c r="F163" s="15">
        <v>20.100000000000001</v>
      </c>
      <c r="G163" s="15">
        <v>38.700000000000003</v>
      </c>
      <c r="H163" s="15">
        <v>33.799999999999997</v>
      </c>
      <c r="I163" s="15">
        <v>15.4</v>
      </c>
      <c r="J163" s="15">
        <v>45.3</v>
      </c>
      <c r="K163" s="15">
        <v>26.1</v>
      </c>
    </row>
    <row r="164" spans="1:11" x14ac:dyDescent="0.2">
      <c r="A164" t="s">
        <v>54</v>
      </c>
      <c r="B164" s="15">
        <v>16.600000000000001</v>
      </c>
      <c r="C164" s="15">
        <v>11.3</v>
      </c>
      <c r="D164" s="15">
        <v>11.1</v>
      </c>
      <c r="E164" s="15">
        <v>11.6</v>
      </c>
      <c r="F164" s="15">
        <v>8.1999999999999993</v>
      </c>
      <c r="G164" s="15">
        <v>17.100000000000001</v>
      </c>
      <c r="H164" s="15">
        <v>13.7</v>
      </c>
      <c r="I164" s="15">
        <v>5.3</v>
      </c>
      <c r="J164" s="15">
        <v>8.9</v>
      </c>
      <c r="K164" s="15">
        <v>7.9</v>
      </c>
    </row>
    <row r="165" spans="1:11" x14ac:dyDescent="0.2">
      <c r="A165" t="str">
        <f>A25</f>
        <v>Lancashire</v>
      </c>
      <c r="B165">
        <f t="shared" ref="B165:K165" si="31">B25</f>
        <v>24.3</v>
      </c>
      <c r="C165">
        <f t="shared" si="31"/>
        <v>19.3</v>
      </c>
      <c r="D165">
        <f t="shared" si="31"/>
        <v>15.5</v>
      </c>
      <c r="E165">
        <f t="shared" si="31"/>
        <v>18.7</v>
      </c>
      <c r="F165">
        <f t="shared" si="31"/>
        <v>9.6</v>
      </c>
      <c r="G165">
        <f t="shared" si="31"/>
        <v>24.1</v>
      </c>
      <c r="H165">
        <f t="shared" si="31"/>
        <v>19.399999999999999</v>
      </c>
      <c r="I165">
        <f t="shared" si="31"/>
        <v>7.4</v>
      </c>
      <c r="J165">
        <f t="shared" si="31"/>
        <v>29.4</v>
      </c>
      <c r="K165">
        <f t="shared" si="31"/>
        <v>18.2</v>
      </c>
    </row>
    <row r="168" spans="1:11" ht="32" x14ac:dyDescent="0.2">
      <c r="A168" s="3"/>
      <c r="B168" s="9" t="s">
        <v>2</v>
      </c>
      <c r="C168" s="9" t="s">
        <v>3</v>
      </c>
      <c r="D168" s="10" t="s">
        <v>4</v>
      </c>
      <c r="E168" s="10" t="s">
        <v>5</v>
      </c>
      <c r="F168" s="10" t="s">
        <v>6</v>
      </c>
      <c r="G168" s="10" t="s">
        <v>7</v>
      </c>
      <c r="H168" s="10" t="s">
        <v>8</v>
      </c>
      <c r="I168" s="10" t="s">
        <v>9</v>
      </c>
      <c r="J168" s="10" t="s">
        <v>10</v>
      </c>
      <c r="K168" s="10" t="s">
        <v>11</v>
      </c>
    </row>
    <row r="169" spans="1:11" x14ac:dyDescent="0.2">
      <c r="A169" t="s">
        <v>53</v>
      </c>
      <c r="B169" s="15">
        <v>38.4</v>
      </c>
      <c r="C169" s="15">
        <v>27.9</v>
      </c>
      <c r="D169" s="15">
        <v>26.7</v>
      </c>
      <c r="E169" s="15">
        <v>30.7</v>
      </c>
      <c r="F169" s="15">
        <v>20.100000000000001</v>
      </c>
      <c r="G169" s="15">
        <v>38.700000000000003</v>
      </c>
      <c r="H169" s="15">
        <v>33.799999999999997</v>
      </c>
      <c r="I169" s="15">
        <v>15.4</v>
      </c>
      <c r="J169" s="15">
        <v>45.3</v>
      </c>
      <c r="K169" s="15">
        <v>26.1</v>
      </c>
    </row>
    <row r="170" spans="1:11" x14ac:dyDescent="0.2">
      <c r="A170" t="s">
        <v>54</v>
      </c>
      <c r="B170" s="15">
        <v>16.600000000000001</v>
      </c>
      <c r="C170" s="15">
        <v>11.3</v>
      </c>
      <c r="D170" s="15">
        <v>11.1</v>
      </c>
      <c r="E170" s="15">
        <v>11.6</v>
      </c>
      <c r="F170" s="15">
        <v>8.1999999999999993</v>
      </c>
      <c r="G170" s="15">
        <v>17.100000000000001</v>
      </c>
      <c r="H170" s="15">
        <v>13.7</v>
      </c>
      <c r="I170" s="15">
        <v>5.3</v>
      </c>
      <c r="J170" s="15">
        <v>8.9</v>
      </c>
      <c r="K170" s="15">
        <v>7.9</v>
      </c>
    </row>
    <row r="171" spans="1:11" x14ac:dyDescent="0.2">
      <c r="A171" t="str">
        <f>A26</f>
        <v>Leeds City Region</v>
      </c>
      <c r="B171">
        <f t="shared" ref="B171:K171" si="32">B26</f>
        <v>28.1</v>
      </c>
      <c r="C171">
        <f t="shared" si="32"/>
        <v>21.9</v>
      </c>
      <c r="D171">
        <f t="shared" si="32"/>
        <v>16.8</v>
      </c>
      <c r="E171">
        <f t="shared" si="32"/>
        <v>22.7</v>
      </c>
      <c r="F171">
        <f t="shared" si="32"/>
        <v>13.9</v>
      </c>
      <c r="G171">
        <f t="shared" si="32"/>
        <v>29.3</v>
      </c>
      <c r="H171">
        <f t="shared" si="32"/>
        <v>22.7</v>
      </c>
      <c r="I171">
        <f t="shared" si="32"/>
        <v>6.8</v>
      </c>
      <c r="J171">
        <f t="shared" si="32"/>
        <v>28.9</v>
      </c>
      <c r="K171">
        <f t="shared" si="32"/>
        <v>15.1</v>
      </c>
    </row>
    <row r="174" spans="1:11" ht="32" x14ac:dyDescent="0.2">
      <c r="A174" s="3"/>
      <c r="B174" s="9" t="s">
        <v>2</v>
      </c>
      <c r="C174" s="9" t="s">
        <v>3</v>
      </c>
      <c r="D174" s="10" t="s">
        <v>4</v>
      </c>
      <c r="E174" s="10" t="s">
        <v>5</v>
      </c>
      <c r="F174" s="10" t="s">
        <v>6</v>
      </c>
      <c r="G174" s="10" t="s">
        <v>7</v>
      </c>
      <c r="H174" s="10" t="s">
        <v>8</v>
      </c>
      <c r="I174" s="10" t="s">
        <v>9</v>
      </c>
      <c r="J174" s="10" t="s">
        <v>10</v>
      </c>
      <c r="K174" s="10" t="s">
        <v>11</v>
      </c>
    </row>
    <row r="175" spans="1:11" x14ac:dyDescent="0.2">
      <c r="A175" t="s">
        <v>53</v>
      </c>
      <c r="B175" s="15">
        <v>38.4</v>
      </c>
      <c r="C175" s="15">
        <v>27.9</v>
      </c>
      <c r="D175" s="15">
        <v>26.7</v>
      </c>
      <c r="E175" s="15">
        <v>30.7</v>
      </c>
      <c r="F175" s="15">
        <v>20.100000000000001</v>
      </c>
      <c r="G175" s="15">
        <v>38.700000000000003</v>
      </c>
      <c r="H175" s="15">
        <v>33.799999999999997</v>
      </c>
      <c r="I175" s="15">
        <v>15.4</v>
      </c>
      <c r="J175" s="15">
        <v>45.3</v>
      </c>
      <c r="K175" s="15">
        <v>26.1</v>
      </c>
    </row>
    <row r="176" spans="1:11" x14ac:dyDescent="0.2">
      <c r="A176" t="s">
        <v>54</v>
      </c>
      <c r="B176" s="15">
        <v>16.600000000000001</v>
      </c>
      <c r="C176" s="15">
        <v>11.3</v>
      </c>
      <c r="D176" s="15">
        <v>11.1</v>
      </c>
      <c r="E176" s="15">
        <v>11.6</v>
      </c>
      <c r="F176" s="15">
        <v>8.1999999999999993</v>
      </c>
      <c r="G176" s="15">
        <v>17.100000000000001</v>
      </c>
      <c r="H176" s="15">
        <v>13.7</v>
      </c>
      <c r="I176" s="15">
        <v>5.3</v>
      </c>
      <c r="J176" s="15">
        <v>8.9</v>
      </c>
      <c r="K176" s="15">
        <v>7.9</v>
      </c>
    </row>
    <row r="177" spans="1:11" x14ac:dyDescent="0.2">
      <c r="A177" t="str">
        <f>A27</f>
        <v>Leicester and Leicestershire</v>
      </c>
      <c r="B177">
        <f t="shared" ref="B177:K177" si="33">B27</f>
        <v>16.600000000000001</v>
      </c>
      <c r="C177">
        <f t="shared" si="33"/>
        <v>11.3</v>
      </c>
      <c r="D177">
        <f t="shared" si="33"/>
        <v>14</v>
      </c>
      <c r="E177">
        <f t="shared" si="33"/>
        <v>13.4</v>
      </c>
      <c r="F177">
        <f t="shared" si="33"/>
        <v>8.1999999999999993</v>
      </c>
      <c r="G177">
        <f t="shared" si="33"/>
        <v>19.100000000000001</v>
      </c>
      <c r="H177">
        <f t="shared" si="33"/>
        <v>13.7</v>
      </c>
      <c r="I177">
        <f t="shared" si="33"/>
        <v>5.9</v>
      </c>
      <c r="J177">
        <f t="shared" si="33"/>
        <v>32.6</v>
      </c>
      <c r="K177">
        <f t="shared" si="33"/>
        <v>9.5</v>
      </c>
    </row>
    <row r="180" spans="1:11" ht="32" x14ac:dyDescent="0.2">
      <c r="A180" s="3"/>
      <c r="B180" s="9" t="s">
        <v>2</v>
      </c>
      <c r="C180" s="9" t="s">
        <v>3</v>
      </c>
      <c r="D180" s="10" t="s">
        <v>4</v>
      </c>
      <c r="E180" s="10" t="s">
        <v>5</v>
      </c>
      <c r="F180" s="10" t="s">
        <v>6</v>
      </c>
      <c r="G180" s="10" t="s">
        <v>7</v>
      </c>
      <c r="H180" s="10" t="s">
        <v>8</v>
      </c>
      <c r="I180" s="10" t="s">
        <v>9</v>
      </c>
      <c r="J180" s="10" t="s">
        <v>10</v>
      </c>
      <c r="K180" s="10" t="s">
        <v>11</v>
      </c>
    </row>
    <row r="181" spans="1:11" x14ac:dyDescent="0.2">
      <c r="A181" t="s">
        <v>53</v>
      </c>
      <c r="B181" s="15">
        <v>38.4</v>
      </c>
      <c r="C181" s="15">
        <v>27.9</v>
      </c>
      <c r="D181" s="15">
        <v>26.7</v>
      </c>
      <c r="E181" s="15">
        <v>30.7</v>
      </c>
      <c r="F181" s="15">
        <v>20.100000000000001</v>
      </c>
      <c r="G181" s="15">
        <v>38.700000000000003</v>
      </c>
      <c r="H181" s="15">
        <v>33.799999999999997</v>
      </c>
      <c r="I181" s="15">
        <v>15.4</v>
      </c>
      <c r="J181" s="15">
        <v>45.3</v>
      </c>
      <c r="K181" s="15">
        <v>26.1</v>
      </c>
    </row>
    <row r="182" spans="1:11" x14ac:dyDescent="0.2">
      <c r="A182" t="s">
        <v>54</v>
      </c>
      <c r="B182" s="15">
        <v>16.600000000000001</v>
      </c>
      <c r="C182" s="15">
        <v>11.3</v>
      </c>
      <c r="D182" s="15">
        <v>11.1</v>
      </c>
      <c r="E182" s="15">
        <v>11.6</v>
      </c>
      <c r="F182" s="15">
        <v>8.1999999999999993</v>
      </c>
      <c r="G182" s="15">
        <v>17.100000000000001</v>
      </c>
      <c r="H182" s="15">
        <v>13.7</v>
      </c>
      <c r="I182" s="15">
        <v>5.3</v>
      </c>
      <c r="J182" s="15">
        <v>8.9</v>
      </c>
      <c r="K182" s="15">
        <v>7.9</v>
      </c>
    </row>
    <row r="183" spans="1:11" x14ac:dyDescent="0.2">
      <c r="A183" t="str">
        <f>A28</f>
        <v>Liverpool City Region</v>
      </c>
      <c r="B183">
        <f t="shared" ref="B183:K183" si="34">B28</f>
        <v>30.4</v>
      </c>
      <c r="C183">
        <f t="shared" si="34"/>
        <v>17.8</v>
      </c>
      <c r="D183">
        <f t="shared" si="34"/>
        <v>14.9</v>
      </c>
      <c r="E183">
        <f t="shared" si="34"/>
        <v>23.4</v>
      </c>
      <c r="F183">
        <f t="shared" si="34"/>
        <v>9.9</v>
      </c>
      <c r="G183">
        <f t="shared" si="34"/>
        <v>24.6</v>
      </c>
      <c r="H183">
        <f t="shared" si="34"/>
        <v>23.5</v>
      </c>
      <c r="I183" s="16">
        <f>AVERAGE(I181:I182)</f>
        <v>10.35</v>
      </c>
      <c r="J183">
        <f t="shared" si="34"/>
        <v>35.5</v>
      </c>
      <c r="K183">
        <f t="shared" si="34"/>
        <v>19</v>
      </c>
    </row>
    <row r="186" spans="1:11" ht="32" x14ac:dyDescent="0.2">
      <c r="A186" s="3"/>
      <c r="B186" s="9" t="s">
        <v>2</v>
      </c>
      <c r="C186" s="9" t="s">
        <v>3</v>
      </c>
      <c r="D186" s="10" t="s">
        <v>4</v>
      </c>
      <c r="E186" s="10" t="s">
        <v>5</v>
      </c>
      <c r="F186" s="10" t="s">
        <v>6</v>
      </c>
      <c r="G186" s="10" t="s">
        <v>7</v>
      </c>
      <c r="H186" s="10" t="s">
        <v>8</v>
      </c>
      <c r="I186" s="10" t="s">
        <v>9</v>
      </c>
      <c r="J186" s="10" t="s">
        <v>10</v>
      </c>
      <c r="K186" s="10" t="s">
        <v>11</v>
      </c>
    </row>
    <row r="187" spans="1:11" x14ac:dyDescent="0.2">
      <c r="A187" t="s">
        <v>53</v>
      </c>
      <c r="B187" s="15">
        <v>38.4</v>
      </c>
      <c r="C187" s="15">
        <v>27.9</v>
      </c>
      <c r="D187" s="15">
        <v>26.7</v>
      </c>
      <c r="E187" s="15">
        <v>30.7</v>
      </c>
      <c r="F187" s="15">
        <v>20.100000000000001</v>
      </c>
      <c r="G187" s="15">
        <v>38.700000000000003</v>
      </c>
      <c r="H187" s="15">
        <v>33.799999999999997</v>
      </c>
      <c r="I187" s="15">
        <v>15.4</v>
      </c>
      <c r="J187" s="15">
        <v>45.3</v>
      </c>
      <c r="K187" s="15">
        <v>26.1</v>
      </c>
    </row>
    <row r="188" spans="1:11" x14ac:dyDescent="0.2">
      <c r="A188" t="s">
        <v>54</v>
      </c>
      <c r="B188" s="15">
        <v>16.600000000000001</v>
      </c>
      <c r="C188" s="15">
        <v>11.3</v>
      </c>
      <c r="D188" s="15">
        <v>11.1</v>
      </c>
      <c r="E188" s="15">
        <v>11.6</v>
      </c>
      <c r="F188" s="15">
        <v>8.1999999999999993</v>
      </c>
      <c r="G188" s="15">
        <v>17.100000000000001</v>
      </c>
      <c r="H188" s="15">
        <v>13.7</v>
      </c>
      <c r="I188" s="15">
        <v>5.3</v>
      </c>
      <c r="J188" s="15">
        <v>8.9</v>
      </c>
      <c r="K188" s="15">
        <v>7.9</v>
      </c>
    </row>
    <row r="189" spans="1:11" x14ac:dyDescent="0.2">
      <c r="A189" t="str">
        <f>A29</f>
        <v>London</v>
      </c>
      <c r="B189">
        <f t="shared" ref="B189:K189" si="35">B29</f>
        <v>25.6</v>
      </c>
      <c r="C189">
        <f t="shared" si="35"/>
        <v>22.2</v>
      </c>
      <c r="D189">
        <f t="shared" si="35"/>
        <v>17.8</v>
      </c>
      <c r="E189">
        <f t="shared" si="35"/>
        <v>18.7</v>
      </c>
      <c r="F189">
        <f t="shared" si="35"/>
        <v>12.2</v>
      </c>
      <c r="G189">
        <f t="shared" si="35"/>
        <v>22.8</v>
      </c>
      <c r="H189">
        <f t="shared" si="35"/>
        <v>18.3</v>
      </c>
      <c r="I189">
        <f t="shared" si="35"/>
        <v>7.6</v>
      </c>
      <c r="J189">
        <f t="shared" si="35"/>
        <v>33.700000000000003</v>
      </c>
      <c r="K189">
        <f t="shared" si="35"/>
        <v>11.9</v>
      </c>
    </row>
    <row r="193" spans="1:11" ht="32" x14ac:dyDescent="0.2">
      <c r="A193" s="3"/>
      <c r="B193" s="9" t="s">
        <v>2</v>
      </c>
      <c r="C193" s="9" t="s">
        <v>3</v>
      </c>
      <c r="D193" s="10" t="s">
        <v>4</v>
      </c>
      <c r="E193" s="10" t="s">
        <v>5</v>
      </c>
      <c r="F193" s="10" t="s">
        <v>6</v>
      </c>
      <c r="G193" s="10" t="s">
        <v>7</v>
      </c>
      <c r="H193" s="10" t="s">
        <v>8</v>
      </c>
      <c r="I193" s="10" t="s">
        <v>9</v>
      </c>
      <c r="J193" s="10" t="s">
        <v>10</v>
      </c>
      <c r="K193" s="10" t="s">
        <v>11</v>
      </c>
    </row>
    <row r="194" spans="1:11" x14ac:dyDescent="0.2">
      <c r="A194" t="s">
        <v>53</v>
      </c>
      <c r="B194" s="15">
        <v>38.4</v>
      </c>
      <c r="C194" s="15">
        <v>27.9</v>
      </c>
      <c r="D194" s="15">
        <v>26.7</v>
      </c>
      <c r="E194" s="15">
        <v>30.7</v>
      </c>
      <c r="F194" s="15">
        <v>20.100000000000001</v>
      </c>
      <c r="G194" s="15">
        <v>38.700000000000003</v>
      </c>
      <c r="H194" s="15">
        <v>33.799999999999997</v>
      </c>
      <c r="I194" s="15">
        <v>15.4</v>
      </c>
      <c r="J194" s="15">
        <v>45.3</v>
      </c>
      <c r="K194" s="15">
        <v>26.1</v>
      </c>
    </row>
    <row r="195" spans="1:11" x14ac:dyDescent="0.2">
      <c r="A195" t="s">
        <v>54</v>
      </c>
      <c r="B195" s="15">
        <v>16.600000000000001</v>
      </c>
      <c r="C195" s="15">
        <v>11.3</v>
      </c>
      <c r="D195" s="15">
        <v>11.1</v>
      </c>
      <c r="E195" s="15">
        <v>11.6</v>
      </c>
      <c r="F195" s="15">
        <v>8.1999999999999993</v>
      </c>
      <c r="G195" s="15">
        <v>17.100000000000001</v>
      </c>
      <c r="H195" s="15">
        <v>13.7</v>
      </c>
      <c r="I195" s="15">
        <v>5.3</v>
      </c>
      <c r="J195" s="15">
        <v>8.9</v>
      </c>
      <c r="K195" s="15">
        <v>7.9</v>
      </c>
    </row>
    <row r="196" spans="1:11" x14ac:dyDescent="0.2">
      <c r="A196" t="str">
        <f>A30</f>
        <v>New Anglia</v>
      </c>
      <c r="B196">
        <f t="shared" ref="B196:K196" si="36">B30</f>
        <v>34.200000000000003</v>
      </c>
      <c r="C196">
        <f t="shared" si="36"/>
        <v>18.100000000000001</v>
      </c>
      <c r="D196">
        <f t="shared" si="36"/>
        <v>17.2</v>
      </c>
      <c r="E196">
        <f t="shared" si="36"/>
        <v>19.3</v>
      </c>
      <c r="F196">
        <f t="shared" si="36"/>
        <v>12.2</v>
      </c>
      <c r="G196">
        <f t="shared" si="36"/>
        <v>23.6</v>
      </c>
      <c r="H196">
        <f t="shared" si="36"/>
        <v>23</v>
      </c>
      <c r="I196">
        <f t="shared" si="36"/>
        <v>8.1999999999999993</v>
      </c>
      <c r="J196">
        <f t="shared" si="36"/>
        <v>29.6</v>
      </c>
      <c r="K196">
        <f t="shared" si="36"/>
        <v>15.7</v>
      </c>
    </row>
    <row r="199" spans="1:11" ht="32" x14ac:dyDescent="0.2">
      <c r="A199" s="3"/>
      <c r="B199" s="9" t="s">
        <v>2</v>
      </c>
      <c r="C199" s="9" t="s">
        <v>3</v>
      </c>
      <c r="D199" s="10" t="s">
        <v>4</v>
      </c>
      <c r="E199" s="10" t="s">
        <v>5</v>
      </c>
      <c r="F199" s="10" t="s">
        <v>6</v>
      </c>
      <c r="G199" s="10" t="s">
        <v>7</v>
      </c>
      <c r="H199" s="10" t="s">
        <v>8</v>
      </c>
      <c r="I199" s="10" t="s">
        <v>9</v>
      </c>
      <c r="J199" s="10" t="s">
        <v>10</v>
      </c>
      <c r="K199" s="10" t="s">
        <v>11</v>
      </c>
    </row>
    <row r="200" spans="1:11" x14ac:dyDescent="0.2">
      <c r="A200" t="s">
        <v>53</v>
      </c>
      <c r="B200" s="15">
        <v>38.4</v>
      </c>
      <c r="C200" s="15">
        <v>27.9</v>
      </c>
      <c r="D200" s="15">
        <v>26.7</v>
      </c>
      <c r="E200" s="15">
        <v>30.7</v>
      </c>
      <c r="F200" s="15">
        <v>20.100000000000001</v>
      </c>
      <c r="G200" s="15">
        <v>38.700000000000003</v>
      </c>
      <c r="H200" s="15">
        <v>33.799999999999997</v>
      </c>
      <c r="I200" s="15">
        <v>15.4</v>
      </c>
      <c r="J200" s="15">
        <v>45.3</v>
      </c>
      <c r="K200" s="15">
        <v>26.1</v>
      </c>
    </row>
    <row r="201" spans="1:11" x14ac:dyDescent="0.2">
      <c r="A201" t="s">
        <v>54</v>
      </c>
      <c r="B201" s="15">
        <v>16.600000000000001</v>
      </c>
      <c r="C201" s="15">
        <v>11.3</v>
      </c>
      <c r="D201" s="15">
        <v>11.1</v>
      </c>
      <c r="E201" s="15">
        <v>11.6</v>
      </c>
      <c r="F201" s="15">
        <v>8.1999999999999993</v>
      </c>
      <c r="G201" s="15">
        <v>17.100000000000001</v>
      </c>
      <c r="H201" s="15">
        <v>13.7</v>
      </c>
      <c r="I201" s="15">
        <v>5.3</v>
      </c>
      <c r="J201" s="15">
        <v>8.9</v>
      </c>
      <c r="K201" s="15">
        <v>7.9</v>
      </c>
    </row>
    <row r="202" spans="1:11" x14ac:dyDescent="0.2">
      <c r="A202" t="str">
        <f>A31</f>
        <v>North East</v>
      </c>
      <c r="B202">
        <f t="shared" ref="B202:K202" si="37">B31</f>
        <v>28.5</v>
      </c>
      <c r="C202">
        <f t="shared" si="37"/>
        <v>22.5</v>
      </c>
      <c r="D202">
        <f t="shared" si="37"/>
        <v>15.2</v>
      </c>
      <c r="E202">
        <f t="shared" si="37"/>
        <v>21.3</v>
      </c>
      <c r="F202">
        <f t="shared" si="37"/>
        <v>13.3</v>
      </c>
      <c r="G202">
        <f t="shared" si="37"/>
        <v>26.5</v>
      </c>
      <c r="H202">
        <f t="shared" si="37"/>
        <v>21.2</v>
      </c>
      <c r="I202">
        <f t="shared" si="37"/>
        <v>6.7</v>
      </c>
      <c r="J202">
        <f t="shared" si="37"/>
        <v>34.299999999999997</v>
      </c>
      <c r="K202">
        <f t="shared" si="37"/>
        <v>19.399999999999999</v>
      </c>
    </row>
    <row r="205" spans="1:11" ht="32" x14ac:dyDescent="0.2">
      <c r="A205" s="3"/>
      <c r="B205" s="9" t="s">
        <v>2</v>
      </c>
      <c r="C205" s="9" t="s">
        <v>3</v>
      </c>
      <c r="D205" s="10" t="s">
        <v>4</v>
      </c>
      <c r="E205" s="10" t="s">
        <v>5</v>
      </c>
      <c r="F205" s="10" t="s">
        <v>6</v>
      </c>
      <c r="G205" s="10" t="s">
        <v>7</v>
      </c>
      <c r="H205" s="10" t="s">
        <v>8</v>
      </c>
      <c r="I205" s="10" t="s">
        <v>9</v>
      </c>
      <c r="J205" s="10" t="s">
        <v>10</v>
      </c>
      <c r="K205" s="10" t="s">
        <v>11</v>
      </c>
    </row>
    <row r="206" spans="1:11" x14ac:dyDescent="0.2">
      <c r="A206" t="s">
        <v>53</v>
      </c>
      <c r="B206" s="15">
        <v>38.4</v>
      </c>
      <c r="C206" s="15">
        <v>27.9</v>
      </c>
      <c r="D206" s="15">
        <v>26.7</v>
      </c>
      <c r="E206" s="15">
        <v>30.7</v>
      </c>
      <c r="F206" s="15">
        <v>20.100000000000001</v>
      </c>
      <c r="G206" s="15">
        <v>38.700000000000003</v>
      </c>
      <c r="H206" s="15">
        <v>33.799999999999997</v>
      </c>
      <c r="I206" s="15">
        <v>15.4</v>
      </c>
      <c r="J206" s="15">
        <v>45.3</v>
      </c>
      <c r="K206" s="15">
        <v>26.1</v>
      </c>
    </row>
    <row r="207" spans="1:11" x14ac:dyDescent="0.2">
      <c r="A207" t="s">
        <v>54</v>
      </c>
      <c r="B207" s="15">
        <v>16.600000000000001</v>
      </c>
      <c r="C207" s="15">
        <v>11.3</v>
      </c>
      <c r="D207" s="15">
        <v>11.1</v>
      </c>
      <c r="E207" s="15">
        <v>11.6</v>
      </c>
      <c r="F207" s="15">
        <v>8.1999999999999993</v>
      </c>
      <c r="G207" s="15">
        <v>17.100000000000001</v>
      </c>
      <c r="H207" s="15">
        <v>13.7</v>
      </c>
      <c r="I207" s="15">
        <v>5.3</v>
      </c>
      <c r="J207" s="15">
        <v>8.9</v>
      </c>
      <c r="K207" s="15">
        <v>7.9</v>
      </c>
    </row>
    <row r="208" spans="1:11" x14ac:dyDescent="0.2">
      <c r="A208" t="str">
        <f>A32</f>
        <v>Northamptonshire</v>
      </c>
      <c r="B208">
        <f t="shared" ref="B208:K208" si="38">B32</f>
        <v>28</v>
      </c>
      <c r="C208">
        <f t="shared" si="38"/>
        <v>27.5</v>
      </c>
      <c r="D208">
        <f t="shared" si="38"/>
        <v>20.3</v>
      </c>
      <c r="E208">
        <f t="shared" si="38"/>
        <v>24.7</v>
      </c>
      <c r="F208">
        <f t="shared" si="38"/>
        <v>18.8</v>
      </c>
      <c r="G208">
        <f t="shared" si="38"/>
        <v>32.700000000000003</v>
      </c>
      <c r="H208">
        <f t="shared" si="38"/>
        <v>32</v>
      </c>
      <c r="I208">
        <f t="shared" si="38"/>
        <v>13.2</v>
      </c>
      <c r="J208">
        <f t="shared" si="38"/>
        <v>27.7</v>
      </c>
      <c r="K208">
        <f t="shared" si="38"/>
        <v>18.8</v>
      </c>
    </row>
    <row r="211" spans="1:11" ht="32" x14ac:dyDescent="0.2">
      <c r="A211" s="3"/>
      <c r="B211" s="9" t="s">
        <v>2</v>
      </c>
      <c r="C211" s="9" t="s">
        <v>3</v>
      </c>
      <c r="D211" s="10" t="s">
        <v>4</v>
      </c>
      <c r="E211" s="10" t="s">
        <v>5</v>
      </c>
      <c r="F211" s="10" t="s">
        <v>6</v>
      </c>
      <c r="G211" s="10" t="s">
        <v>7</v>
      </c>
      <c r="H211" s="10" t="s">
        <v>8</v>
      </c>
      <c r="I211" s="10" t="s">
        <v>9</v>
      </c>
      <c r="J211" s="10" t="s">
        <v>10</v>
      </c>
      <c r="K211" s="10" t="s">
        <v>11</v>
      </c>
    </row>
    <row r="212" spans="1:11" x14ac:dyDescent="0.2">
      <c r="A212" t="s">
        <v>53</v>
      </c>
      <c r="B212" s="15">
        <v>38.4</v>
      </c>
      <c r="C212" s="15">
        <v>27.9</v>
      </c>
      <c r="D212" s="15">
        <v>26.7</v>
      </c>
      <c r="E212" s="15">
        <v>30.7</v>
      </c>
      <c r="F212" s="15">
        <v>20.100000000000001</v>
      </c>
      <c r="G212" s="15">
        <v>38.700000000000003</v>
      </c>
      <c r="H212" s="15">
        <v>33.799999999999997</v>
      </c>
      <c r="I212" s="15">
        <v>15.4</v>
      </c>
      <c r="J212" s="15">
        <v>45.3</v>
      </c>
      <c r="K212" s="15">
        <v>26.1</v>
      </c>
    </row>
    <row r="213" spans="1:11" x14ac:dyDescent="0.2">
      <c r="A213" t="s">
        <v>54</v>
      </c>
      <c r="B213" s="15">
        <v>16.600000000000001</v>
      </c>
      <c r="C213" s="15">
        <v>11.3</v>
      </c>
      <c r="D213" s="15">
        <v>11.1</v>
      </c>
      <c r="E213" s="15">
        <v>11.6</v>
      </c>
      <c r="F213" s="15">
        <v>8.1999999999999993</v>
      </c>
      <c r="G213" s="15">
        <v>17.100000000000001</v>
      </c>
      <c r="H213" s="15">
        <v>13.7</v>
      </c>
      <c r="I213" s="15">
        <v>5.3</v>
      </c>
      <c r="J213" s="15">
        <v>8.9</v>
      </c>
      <c r="K213" s="15">
        <v>7.9</v>
      </c>
    </row>
    <row r="214" spans="1:11" x14ac:dyDescent="0.2">
      <c r="A214" t="str">
        <f>A33</f>
        <v>Oxfordshire</v>
      </c>
      <c r="B214">
        <f t="shared" ref="B214:K214" si="39">B33</f>
        <v>30.2</v>
      </c>
      <c r="C214">
        <f t="shared" si="39"/>
        <v>24.4</v>
      </c>
      <c r="D214">
        <f t="shared" si="39"/>
        <v>26.6</v>
      </c>
      <c r="E214">
        <f t="shared" si="39"/>
        <v>29.3</v>
      </c>
      <c r="F214">
        <f t="shared" si="39"/>
        <v>14.9</v>
      </c>
      <c r="G214">
        <f t="shared" si="39"/>
        <v>29.6</v>
      </c>
      <c r="H214">
        <f t="shared" si="39"/>
        <v>28.4</v>
      </c>
      <c r="I214">
        <f t="shared" si="39"/>
        <v>15.4</v>
      </c>
      <c r="J214">
        <f t="shared" si="39"/>
        <v>45.3</v>
      </c>
      <c r="K214">
        <f t="shared" si="39"/>
        <v>16.3</v>
      </c>
    </row>
    <row r="217" spans="1:11" ht="32" x14ac:dyDescent="0.2">
      <c r="A217" s="3"/>
      <c r="B217" s="9" t="s">
        <v>2</v>
      </c>
      <c r="C217" s="9" t="s">
        <v>3</v>
      </c>
      <c r="D217" s="10" t="s">
        <v>4</v>
      </c>
      <c r="E217" s="10" t="s">
        <v>5</v>
      </c>
      <c r="F217" s="10" t="s">
        <v>6</v>
      </c>
      <c r="G217" s="10" t="s">
        <v>7</v>
      </c>
      <c r="H217" s="10" t="s">
        <v>8</v>
      </c>
      <c r="I217" s="10" t="s">
        <v>9</v>
      </c>
      <c r="J217" s="10" t="s">
        <v>10</v>
      </c>
      <c r="K217" s="10" t="s">
        <v>11</v>
      </c>
    </row>
    <row r="218" spans="1:11" x14ac:dyDescent="0.2">
      <c r="A218" t="s">
        <v>53</v>
      </c>
      <c r="B218" s="15">
        <v>38.4</v>
      </c>
      <c r="C218" s="15">
        <v>27.9</v>
      </c>
      <c r="D218" s="15">
        <v>26.7</v>
      </c>
      <c r="E218" s="15">
        <v>30.7</v>
      </c>
      <c r="F218" s="15">
        <v>20.100000000000001</v>
      </c>
      <c r="G218" s="15">
        <v>38.700000000000003</v>
      </c>
      <c r="H218" s="15">
        <v>33.799999999999997</v>
      </c>
      <c r="I218" s="15">
        <v>15.4</v>
      </c>
      <c r="J218" s="15">
        <v>45.3</v>
      </c>
      <c r="K218" s="15">
        <v>26.1</v>
      </c>
    </row>
    <row r="219" spans="1:11" x14ac:dyDescent="0.2">
      <c r="A219" t="s">
        <v>54</v>
      </c>
      <c r="B219" s="15">
        <v>16.600000000000001</v>
      </c>
      <c r="C219" s="15">
        <v>11.3</v>
      </c>
      <c r="D219" s="15">
        <v>11.1</v>
      </c>
      <c r="E219" s="15">
        <v>11.6</v>
      </c>
      <c r="F219" s="15">
        <v>8.1999999999999993</v>
      </c>
      <c r="G219" s="15">
        <v>17.100000000000001</v>
      </c>
      <c r="H219" s="15">
        <v>13.7</v>
      </c>
      <c r="I219" s="15">
        <v>5.3</v>
      </c>
      <c r="J219" s="15">
        <v>8.9</v>
      </c>
      <c r="K219" s="15">
        <v>7.9</v>
      </c>
    </row>
    <row r="220" spans="1:11" x14ac:dyDescent="0.2">
      <c r="A220" t="str">
        <f>A34</f>
        <v>Sheffield City Region</v>
      </c>
      <c r="B220">
        <f t="shared" ref="B220:K220" si="40">B34</f>
        <v>30.9</v>
      </c>
      <c r="C220">
        <f t="shared" si="40"/>
        <v>22.2</v>
      </c>
      <c r="D220">
        <f t="shared" si="40"/>
        <v>16</v>
      </c>
      <c r="E220">
        <f t="shared" si="40"/>
        <v>17.8</v>
      </c>
      <c r="F220">
        <f t="shared" si="40"/>
        <v>13.3</v>
      </c>
      <c r="G220">
        <f t="shared" si="40"/>
        <v>24.4</v>
      </c>
      <c r="H220">
        <f t="shared" si="40"/>
        <v>21.1</v>
      </c>
      <c r="I220">
        <f t="shared" si="40"/>
        <v>6.8</v>
      </c>
      <c r="J220">
        <f t="shared" si="40"/>
        <v>23.9</v>
      </c>
      <c r="K220">
        <f t="shared" si="40"/>
        <v>18.100000000000001</v>
      </c>
    </row>
    <row r="223" spans="1:11" ht="32" x14ac:dyDescent="0.2">
      <c r="A223" s="3"/>
      <c r="B223" s="9" t="s">
        <v>2</v>
      </c>
      <c r="C223" s="9" t="s">
        <v>3</v>
      </c>
      <c r="D223" s="10" t="s">
        <v>4</v>
      </c>
      <c r="E223" s="10" t="s">
        <v>5</v>
      </c>
      <c r="F223" s="10" t="s">
        <v>6</v>
      </c>
      <c r="G223" s="10" t="s">
        <v>7</v>
      </c>
      <c r="H223" s="10" t="s">
        <v>8</v>
      </c>
      <c r="I223" s="10" t="s">
        <v>9</v>
      </c>
      <c r="J223" s="10" t="s">
        <v>10</v>
      </c>
      <c r="K223" s="10" t="s">
        <v>11</v>
      </c>
    </row>
    <row r="224" spans="1:11" x14ac:dyDescent="0.2">
      <c r="A224" t="s">
        <v>53</v>
      </c>
      <c r="B224" s="15">
        <v>38.4</v>
      </c>
      <c r="C224" s="15">
        <v>27.9</v>
      </c>
      <c r="D224" s="15">
        <v>26.7</v>
      </c>
      <c r="E224" s="15">
        <v>30.7</v>
      </c>
      <c r="F224" s="15">
        <v>20.100000000000001</v>
      </c>
      <c r="G224" s="15">
        <v>38.700000000000003</v>
      </c>
      <c r="H224" s="15">
        <v>33.799999999999997</v>
      </c>
      <c r="I224" s="15">
        <v>15.4</v>
      </c>
      <c r="J224" s="15">
        <v>45.3</v>
      </c>
      <c r="K224" s="15">
        <v>26.1</v>
      </c>
    </row>
    <row r="225" spans="1:11" x14ac:dyDescent="0.2">
      <c r="A225" t="s">
        <v>54</v>
      </c>
      <c r="B225" s="15">
        <v>16.600000000000001</v>
      </c>
      <c r="C225" s="15">
        <v>11.3</v>
      </c>
      <c r="D225" s="15">
        <v>11.1</v>
      </c>
      <c r="E225" s="15">
        <v>11.6</v>
      </c>
      <c r="F225" s="15">
        <v>8.1999999999999993</v>
      </c>
      <c r="G225" s="15">
        <v>17.100000000000001</v>
      </c>
      <c r="H225" s="15">
        <v>13.7</v>
      </c>
      <c r="I225" s="15">
        <v>5.3</v>
      </c>
      <c r="J225" s="15">
        <v>8.9</v>
      </c>
      <c r="K225" s="15">
        <v>7.9</v>
      </c>
    </row>
    <row r="226" spans="1:11" x14ac:dyDescent="0.2">
      <c r="A226" t="str">
        <f>A35</f>
        <v>Solent</v>
      </c>
      <c r="B226">
        <f t="shared" ref="B226:K226" si="41">B35</f>
        <v>24.7</v>
      </c>
      <c r="C226">
        <f t="shared" si="41"/>
        <v>17.399999999999999</v>
      </c>
      <c r="D226">
        <f t="shared" si="41"/>
        <v>17.3</v>
      </c>
      <c r="E226">
        <f t="shared" si="41"/>
        <v>17.600000000000001</v>
      </c>
      <c r="F226">
        <f t="shared" si="41"/>
        <v>15.6</v>
      </c>
      <c r="G226">
        <f t="shared" si="41"/>
        <v>21.8</v>
      </c>
      <c r="H226">
        <f t="shared" si="41"/>
        <v>19.399999999999999</v>
      </c>
      <c r="I226">
        <f t="shared" si="41"/>
        <v>9.3000000000000007</v>
      </c>
      <c r="J226">
        <f t="shared" si="41"/>
        <v>35</v>
      </c>
      <c r="K226">
        <f t="shared" si="41"/>
        <v>16.5</v>
      </c>
    </row>
    <row r="230" spans="1:11" ht="32" x14ac:dyDescent="0.2">
      <c r="A230" s="3"/>
      <c r="B230" s="9" t="s">
        <v>2</v>
      </c>
      <c r="C230" s="9" t="s">
        <v>3</v>
      </c>
      <c r="D230" s="10" t="s">
        <v>4</v>
      </c>
      <c r="E230" s="10" t="s">
        <v>5</v>
      </c>
      <c r="F230" s="10" t="s">
        <v>6</v>
      </c>
      <c r="G230" s="10" t="s">
        <v>7</v>
      </c>
      <c r="H230" s="10" t="s">
        <v>8</v>
      </c>
      <c r="I230" s="10" t="s">
        <v>9</v>
      </c>
      <c r="J230" s="10" t="s">
        <v>10</v>
      </c>
      <c r="K230" s="10" t="s">
        <v>11</v>
      </c>
    </row>
    <row r="231" spans="1:11" x14ac:dyDescent="0.2">
      <c r="A231" t="s">
        <v>53</v>
      </c>
      <c r="B231" s="15">
        <v>38.4</v>
      </c>
      <c r="C231" s="15">
        <v>27.9</v>
      </c>
      <c r="D231" s="15">
        <v>26.7</v>
      </c>
      <c r="E231" s="15">
        <v>30.7</v>
      </c>
      <c r="F231" s="15">
        <v>20.100000000000001</v>
      </c>
      <c r="G231" s="15">
        <v>38.700000000000003</v>
      </c>
      <c r="H231" s="15">
        <v>33.799999999999997</v>
      </c>
      <c r="I231" s="15">
        <v>15.4</v>
      </c>
      <c r="J231" s="15">
        <v>45.3</v>
      </c>
      <c r="K231" s="15">
        <v>26.1</v>
      </c>
    </row>
    <row r="232" spans="1:11" x14ac:dyDescent="0.2">
      <c r="A232" t="s">
        <v>54</v>
      </c>
      <c r="B232" s="15">
        <v>16.600000000000001</v>
      </c>
      <c r="C232" s="15">
        <v>11.3</v>
      </c>
      <c r="D232" s="15">
        <v>11.1</v>
      </c>
      <c r="E232" s="15">
        <v>11.6</v>
      </c>
      <c r="F232" s="15">
        <v>8.1999999999999993</v>
      </c>
      <c r="G232" s="15">
        <v>17.100000000000001</v>
      </c>
      <c r="H232" s="15">
        <v>13.7</v>
      </c>
      <c r="I232" s="15">
        <v>5.3</v>
      </c>
      <c r="J232" s="15">
        <v>8.9</v>
      </c>
      <c r="K232" s="15">
        <v>7.9</v>
      </c>
    </row>
    <row r="233" spans="1:11" x14ac:dyDescent="0.2">
      <c r="A233" t="str">
        <f>A36</f>
        <v>South East</v>
      </c>
      <c r="B233">
        <f t="shared" ref="B233:K233" si="42">B36</f>
        <v>28.4</v>
      </c>
      <c r="C233">
        <f t="shared" si="42"/>
        <v>20</v>
      </c>
      <c r="D233">
        <f t="shared" si="42"/>
        <v>18.600000000000001</v>
      </c>
      <c r="E233">
        <f t="shared" si="42"/>
        <v>17.100000000000001</v>
      </c>
      <c r="F233">
        <f t="shared" si="42"/>
        <v>11.2</v>
      </c>
      <c r="G233">
        <f t="shared" si="42"/>
        <v>26.4</v>
      </c>
      <c r="H233">
        <f t="shared" si="42"/>
        <v>19.100000000000001</v>
      </c>
      <c r="I233">
        <f t="shared" si="42"/>
        <v>8.1999999999999993</v>
      </c>
      <c r="J233">
        <f t="shared" si="42"/>
        <v>35.5</v>
      </c>
      <c r="K233">
        <f t="shared" si="42"/>
        <v>10.6</v>
      </c>
    </row>
    <row r="236" spans="1:11" ht="32" x14ac:dyDescent="0.2">
      <c r="A236" s="3"/>
      <c r="B236" s="9" t="s">
        <v>2</v>
      </c>
      <c r="C236" s="9" t="s">
        <v>3</v>
      </c>
      <c r="D236" s="10" t="s">
        <v>4</v>
      </c>
      <c r="E236" s="10" t="s">
        <v>5</v>
      </c>
      <c r="F236" s="10" t="s">
        <v>6</v>
      </c>
      <c r="G236" s="10" t="s">
        <v>7</v>
      </c>
      <c r="H236" s="10" t="s">
        <v>8</v>
      </c>
      <c r="I236" s="10" t="s">
        <v>9</v>
      </c>
      <c r="J236" s="10" t="s">
        <v>10</v>
      </c>
      <c r="K236" s="10" t="s">
        <v>11</v>
      </c>
    </row>
    <row r="237" spans="1:11" x14ac:dyDescent="0.2">
      <c r="A237" t="s">
        <v>53</v>
      </c>
      <c r="B237" s="15">
        <v>38.4</v>
      </c>
      <c r="C237" s="15">
        <v>27.9</v>
      </c>
      <c r="D237" s="15">
        <v>26.7</v>
      </c>
      <c r="E237" s="15">
        <v>30.7</v>
      </c>
      <c r="F237" s="15">
        <v>20.100000000000001</v>
      </c>
      <c r="G237" s="15">
        <v>38.700000000000003</v>
      </c>
      <c r="H237" s="15">
        <v>33.799999999999997</v>
      </c>
      <c r="I237" s="15">
        <v>15.4</v>
      </c>
      <c r="J237" s="15">
        <v>45.3</v>
      </c>
      <c r="K237" s="15">
        <v>26.1</v>
      </c>
    </row>
    <row r="238" spans="1:11" x14ac:dyDescent="0.2">
      <c r="A238" t="s">
        <v>54</v>
      </c>
      <c r="B238" s="15">
        <v>16.600000000000001</v>
      </c>
      <c r="C238" s="15">
        <v>11.3</v>
      </c>
      <c r="D238" s="15">
        <v>11.1</v>
      </c>
      <c r="E238" s="15">
        <v>11.6</v>
      </c>
      <c r="F238" s="15">
        <v>8.1999999999999993</v>
      </c>
      <c r="G238" s="15">
        <v>17.100000000000001</v>
      </c>
      <c r="H238" s="15">
        <v>13.7</v>
      </c>
      <c r="I238" s="15">
        <v>5.3</v>
      </c>
      <c r="J238" s="15">
        <v>8.9</v>
      </c>
      <c r="K238" s="15">
        <v>7.9</v>
      </c>
    </row>
    <row r="239" spans="1:11" x14ac:dyDescent="0.2">
      <c r="A239" t="str">
        <f>A37</f>
        <v>South East Midlands</v>
      </c>
      <c r="B239">
        <f t="shared" ref="B239:K239" si="43">B37</f>
        <v>32.1</v>
      </c>
      <c r="C239">
        <f t="shared" si="43"/>
        <v>25.9</v>
      </c>
      <c r="D239">
        <f t="shared" si="43"/>
        <v>19.899999999999999</v>
      </c>
      <c r="E239">
        <f t="shared" si="43"/>
        <v>24.7</v>
      </c>
      <c r="F239">
        <f t="shared" si="43"/>
        <v>19.600000000000001</v>
      </c>
      <c r="G239">
        <f t="shared" si="43"/>
        <v>30.1</v>
      </c>
      <c r="H239">
        <f t="shared" si="43"/>
        <v>33.799999999999997</v>
      </c>
      <c r="I239">
        <f t="shared" si="43"/>
        <v>13.3</v>
      </c>
      <c r="J239">
        <f t="shared" si="43"/>
        <v>32.799999999999997</v>
      </c>
      <c r="K239">
        <f t="shared" si="43"/>
        <v>18.899999999999999</v>
      </c>
    </row>
    <row r="242" spans="1:11" ht="32" x14ac:dyDescent="0.2">
      <c r="A242" s="3"/>
      <c r="B242" s="9" t="s">
        <v>2</v>
      </c>
      <c r="C242" s="9" t="s">
        <v>3</v>
      </c>
      <c r="D242" s="10" t="s">
        <v>4</v>
      </c>
      <c r="E242" s="10" t="s">
        <v>5</v>
      </c>
      <c r="F242" s="10" t="s">
        <v>6</v>
      </c>
      <c r="G242" s="10" t="s">
        <v>7</v>
      </c>
      <c r="H242" s="10" t="s">
        <v>8</v>
      </c>
      <c r="I242" s="10" t="s">
        <v>9</v>
      </c>
      <c r="J242" s="10" t="s">
        <v>10</v>
      </c>
      <c r="K242" s="10" t="s">
        <v>11</v>
      </c>
    </row>
    <row r="243" spans="1:11" x14ac:dyDescent="0.2">
      <c r="A243" t="s">
        <v>53</v>
      </c>
      <c r="B243" s="15">
        <v>38.4</v>
      </c>
      <c r="C243" s="15">
        <v>27.9</v>
      </c>
      <c r="D243" s="15">
        <v>26.7</v>
      </c>
      <c r="E243" s="15">
        <v>30.7</v>
      </c>
      <c r="F243" s="15">
        <v>20.100000000000001</v>
      </c>
      <c r="G243" s="15">
        <v>38.700000000000003</v>
      </c>
      <c r="H243" s="15">
        <v>33.799999999999997</v>
      </c>
      <c r="I243" s="15">
        <v>15.4</v>
      </c>
      <c r="J243" s="15">
        <v>45.3</v>
      </c>
      <c r="K243" s="15">
        <v>26.1</v>
      </c>
    </row>
    <row r="244" spans="1:11" x14ac:dyDescent="0.2">
      <c r="A244" t="s">
        <v>54</v>
      </c>
      <c r="B244" s="15">
        <v>16.600000000000001</v>
      </c>
      <c r="C244" s="15">
        <v>11.3</v>
      </c>
      <c r="D244" s="15">
        <v>11.1</v>
      </c>
      <c r="E244" s="15">
        <v>11.6</v>
      </c>
      <c r="F244" s="15">
        <v>8.1999999999999993</v>
      </c>
      <c r="G244" s="15">
        <v>17.100000000000001</v>
      </c>
      <c r="H244" s="15">
        <v>13.7</v>
      </c>
      <c r="I244" s="15">
        <v>5.3</v>
      </c>
      <c r="J244" s="15">
        <v>8.9</v>
      </c>
      <c r="K244" s="15">
        <v>7.9</v>
      </c>
    </row>
    <row r="245" spans="1:11" x14ac:dyDescent="0.2">
      <c r="A245" t="str">
        <f>A38</f>
        <v>Stoke-on-Trent and Staffordshire</v>
      </c>
      <c r="B245">
        <f t="shared" ref="B245:K245" si="44">B38</f>
        <v>29.5</v>
      </c>
      <c r="C245">
        <f t="shared" si="44"/>
        <v>16.2</v>
      </c>
      <c r="D245">
        <f t="shared" si="44"/>
        <v>16.3</v>
      </c>
      <c r="E245">
        <f t="shared" si="44"/>
        <v>20.3</v>
      </c>
      <c r="F245">
        <f t="shared" si="44"/>
        <v>9.1</v>
      </c>
      <c r="G245">
        <f t="shared" si="44"/>
        <v>24</v>
      </c>
      <c r="H245">
        <f t="shared" si="44"/>
        <v>25.9</v>
      </c>
      <c r="I245">
        <f t="shared" si="44"/>
        <v>9.9</v>
      </c>
      <c r="J245">
        <f t="shared" si="44"/>
        <v>31</v>
      </c>
      <c r="K245">
        <f t="shared" si="44"/>
        <v>17.399999999999999</v>
      </c>
    </row>
    <row r="248" spans="1:11" ht="32" x14ac:dyDescent="0.2">
      <c r="A248" s="3"/>
      <c r="B248" s="9" t="s">
        <v>2</v>
      </c>
      <c r="C248" s="9" t="s">
        <v>3</v>
      </c>
      <c r="D248" s="10" t="s">
        <v>4</v>
      </c>
      <c r="E248" s="10" t="s">
        <v>5</v>
      </c>
      <c r="F248" s="10" t="s">
        <v>6</v>
      </c>
      <c r="G248" s="10" t="s">
        <v>7</v>
      </c>
      <c r="H248" s="10" t="s">
        <v>8</v>
      </c>
      <c r="I248" s="10" t="s">
        <v>9</v>
      </c>
      <c r="J248" s="10" t="s">
        <v>10</v>
      </c>
      <c r="K248" s="10" t="s">
        <v>11</v>
      </c>
    </row>
    <row r="249" spans="1:11" x14ac:dyDescent="0.2">
      <c r="A249" t="s">
        <v>53</v>
      </c>
      <c r="B249" s="15">
        <v>38.4</v>
      </c>
      <c r="C249" s="15">
        <v>27.9</v>
      </c>
      <c r="D249" s="15">
        <v>26.7</v>
      </c>
      <c r="E249" s="15">
        <v>30.7</v>
      </c>
      <c r="F249" s="15">
        <v>20.100000000000001</v>
      </c>
      <c r="G249" s="15">
        <v>38.700000000000003</v>
      </c>
      <c r="H249" s="15">
        <v>33.799999999999997</v>
      </c>
      <c r="I249" s="15">
        <v>15.4</v>
      </c>
      <c r="J249" s="15">
        <v>45.3</v>
      </c>
      <c r="K249" s="15">
        <v>26.1</v>
      </c>
    </row>
    <row r="250" spans="1:11" x14ac:dyDescent="0.2">
      <c r="A250" t="s">
        <v>54</v>
      </c>
      <c r="B250" s="15">
        <v>16.600000000000001</v>
      </c>
      <c r="C250" s="15">
        <v>11.3</v>
      </c>
      <c r="D250" s="15">
        <v>11.1</v>
      </c>
      <c r="E250" s="15">
        <v>11.6</v>
      </c>
      <c r="F250" s="15">
        <v>8.1999999999999993</v>
      </c>
      <c r="G250" s="15">
        <v>17.100000000000001</v>
      </c>
      <c r="H250" s="15">
        <v>13.7</v>
      </c>
      <c r="I250" s="15">
        <v>5.3</v>
      </c>
      <c r="J250" s="15">
        <v>8.9</v>
      </c>
      <c r="K250" s="15">
        <v>7.9</v>
      </c>
    </row>
    <row r="251" spans="1:11" x14ac:dyDescent="0.2">
      <c r="A251" t="str">
        <f>A40</f>
        <v>Tees Valley</v>
      </c>
      <c r="B251">
        <f t="shared" ref="B251:K251" si="45">B40</f>
        <v>23.3</v>
      </c>
      <c r="C251">
        <f t="shared" si="45"/>
        <v>21</v>
      </c>
      <c r="D251">
        <f t="shared" si="45"/>
        <v>19.600000000000001</v>
      </c>
      <c r="E251">
        <f t="shared" si="45"/>
        <v>16.8</v>
      </c>
      <c r="F251">
        <f t="shared" si="45"/>
        <v>11</v>
      </c>
      <c r="G251">
        <f t="shared" si="45"/>
        <v>28.6</v>
      </c>
      <c r="H251">
        <f t="shared" si="45"/>
        <v>18.100000000000001</v>
      </c>
      <c r="I251" s="16">
        <f>AVERAGE(I249:I250)</f>
        <v>10.35</v>
      </c>
      <c r="J251">
        <f t="shared" si="45"/>
        <v>32.299999999999997</v>
      </c>
      <c r="K251">
        <f t="shared" si="45"/>
        <v>16.899999999999999</v>
      </c>
    </row>
    <row r="254" spans="1:11" ht="48" x14ac:dyDescent="0.2">
      <c r="A254" s="3"/>
      <c r="B254" s="9" t="s">
        <v>2</v>
      </c>
      <c r="C254" s="9" t="s">
        <v>3</v>
      </c>
      <c r="D254" s="10" t="s">
        <v>4</v>
      </c>
      <c r="E254" s="10" t="s">
        <v>5</v>
      </c>
      <c r="F254" s="10" t="s">
        <v>6</v>
      </c>
      <c r="G254" s="10" t="s">
        <v>7</v>
      </c>
      <c r="H254" s="10" t="s">
        <v>8</v>
      </c>
      <c r="I254" s="10" t="s">
        <v>9</v>
      </c>
      <c r="J254" s="10" t="s">
        <v>10</v>
      </c>
      <c r="K254" s="10" t="s">
        <v>11</v>
      </c>
    </row>
    <row r="255" spans="1:11" x14ac:dyDescent="0.2">
      <c r="A255" t="s">
        <v>53</v>
      </c>
      <c r="B255" s="15">
        <v>38.4</v>
      </c>
      <c r="C255" s="15">
        <v>27.9</v>
      </c>
      <c r="D255" s="15">
        <v>26.7</v>
      </c>
      <c r="E255" s="15">
        <v>30.7</v>
      </c>
      <c r="F255" s="15">
        <v>20.100000000000001</v>
      </c>
      <c r="G255" s="15">
        <v>38.700000000000003</v>
      </c>
      <c r="H255" s="15">
        <v>33.799999999999997</v>
      </c>
      <c r="I255" s="15">
        <v>15.4</v>
      </c>
      <c r="J255" s="15">
        <v>45.3</v>
      </c>
      <c r="K255" s="15">
        <v>26.1</v>
      </c>
    </row>
    <row r="256" spans="1:11" x14ac:dyDescent="0.2">
      <c r="A256" t="s">
        <v>54</v>
      </c>
      <c r="B256" s="15">
        <v>16.600000000000001</v>
      </c>
      <c r="C256" s="15">
        <v>11.3</v>
      </c>
      <c r="D256" s="15">
        <v>11.1</v>
      </c>
      <c r="E256" s="15">
        <v>11.6</v>
      </c>
      <c r="F256" s="15">
        <v>8.1999999999999993</v>
      </c>
      <c r="G256" s="15">
        <v>17.100000000000001</v>
      </c>
      <c r="H256" s="15">
        <v>13.7</v>
      </c>
      <c r="I256" s="15">
        <v>5.3</v>
      </c>
      <c r="J256" s="15">
        <v>8.9</v>
      </c>
      <c r="K256" s="15">
        <v>7.9</v>
      </c>
    </row>
    <row r="257" spans="1:11" x14ac:dyDescent="0.2">
      <c r="A257" t="str">
        <f>A41</f>
        <v>Thames Valley Berkshire</v>
      </c>
      <c r="B257">
        <f t="shared" ref="B257:K257" si="46">B41</f>
        <v>27.6</v>
      </c>
      <c r="C257">
        <f t="shared" si="46"/>
        <v>26.7</v>
      </c>
      <c r="D257">
        <f t="shared" si="46"/>
        <v>20.3</v>
      </c>
      <c r="E257">
        <f t="shared" si="46"/>
        <v>22.9</v>
      </c>
      <c r="F257">
        <f t="shared" si="46"/>
        <v>16.2</v>
      </c>
      <c r="G257">
        <f t="shared" si="46"/>
        <v>26.8</v>
      </c>
      <c r="H257">
        <f t="shared" si="46"/>
        <v>22.6</v>
      </c>
      <c r="I257">
        <f t="shared" si="46"/>
        <v>11.4</v>
      </c>
      <c r="J257">
        <f t="shared" si="46"/>
        <v>37.5</v>
      </c>
      <c r="K257">
        <f t="shared" si="46"/>
        <v>17</v>
      </c>
    </row>
    <row r="260" spans="1:11" ht="32" x14ac:dyDescent="0.2">
      <c r="A260" s="3"/>
      <c r="B260" s="9" t="s">
        <v>2</v>
      </c>
      <c r="C260" s="9" t="s">
        <v>3</v>
      </c>
      <c r="D260" s="10" t="s">
        <v>4</v>
      </c>
      <c r="E260" s="10" t="s">
        <v>5</v>
      </c>
      <c r="F260" s="10" t="s">
        <v>6</v>
      </c>
      <c r="G260" s="10" t="s">
        <v>7</v>
      </c>
      <c r="H260" s="10" t="s">
        <v>8</v>
      </c>
      <c r="I260" s="10" t="s">
        <v>9</v>
      </c>
      <c r="J260" s="10" t="s">
        <v>10</v>
      </c>
      <c r="K260" s="10" t="s">
        <v>11</v>
      </c>
    </row>
    <row r="261" spans="1:11" x14ac:dyDescent="0.2">
      <c r="A261" t="s">
        <v>53</v>
      </c>
      <c r="B261" s="15">
        <v>38.4</v>
      </c>
      <c r="C261" s="15">
        <v>27.9</v>
      </c>
      <c r="D261" s="15">
        <v>26.7</v>
      </c>
      <c r="E261" s="15">
        <v>30.7</v>
      </c>
      <c r="F261" s="15">
        <v>20.100000000000001</v>
      </c>
      <c r="G261" s="15">
        <v>38.700000000000003</v>
      </c>
      <c r="H261" s="15">
        <v>33.799999999999997</v>
      </c>
      <c r="I261" s="15">
        <v>15.4</v>
      </c>
      <c r="J261" s="15">
        <v>45.3</v>
      </c>
      <c r="K261" s="15">
        <v>26.1</v>
      </c>
    </row>
    <row r="262" spans="1:11" x14ac:dyDescent="0.2">
      <c r="A262" t="s">
        <v>54</v>
      </c>
      <c r="B262" s="15">
        <v>16.600000000000001</v>
      </c>
      <c r="C262" s="15">
        <v>11.3</v>
      </c>
      <c r="D262" s="15">
        <v>11.1</v>
      </c>
      <c r="E262" s="15">
        <v>11.6</v>
      </c>
      <c r="F262" s="15">
        <v>8.1999999999999993</v>
      </c>
      <c r="G262" s="15">
        <v>17.100000000000001</v>
      </c>
      <c r="H262" s="15">
        <v>13.7</v>
      </c>
      <c r="I262" s="15">
        <v>5.3</v>
      </c>
      <c r="J262" s="15">
        <v>8.9</v>
      </c>
      <c r="K262" s="15">
        <v>7.9</v>
      </c>
    </row>
    <row r="263" spans="1:11" x14ac:dyDescent="0.2">
      <c r="A263" t="str">
        <f>A42</f>
        <v>The Marches</v>
      </c>
      <c r="B263">
        <f t="shared" ref="B263:K263" si="47">B42</f>
        <v>33</v>
      </c>
      <c r="C263">
        <f t="shared" si="47"/>
        <v>22.1</v>
      </c>
      <c r="D263">
        <f t="shared" si="47"/>
        <v>16.100000000000001</v>
      </c>
      <c r="E263">
        <f t="shared" si="47"/>
        <v>16.5</v>
      </c>
      <c r="F263">
        <f t="shared" si="47"/>
        <v>12</v>
      </c>
      <c r="G263">
        <f t="shared" si="47"/>
        <v>32.5</v>
      </c>
      <c r="H263">
        <f t="shared" si="47"/>
        <v>20.399999999999999</v>
      </c>
      <c r="I263">
        <f t="shared" si="47"/>
        <v>13.6</v>
      </c>
      <c r="J263">
        <f t="shared" si="47"/>
        <v>22.4</v>
      </c>
      <c r="K263">
        <f t="shared" si="47"/>
        <v>20.6</v>
      </c>
    </row>
    <row r="267" spans="1:11" ht="32" x14ac:dyDescent="0.2">
      <c r="A267" s="3"/>
      <c r="B267" s="9" t="s">
        <v>2</v>
      </c>
      <c r="C267" s="9" t="s">
        <v>3</v>
      </c>
      <c r="D267" s="10" t="s">
        <v>4</v>
      </c>
      <c r="E267" s="10" t="s">
        <v>5</v>
      </c>
      <c r="F267" s="10" t="s">
        <v>6</v>
      </c>
      <c r="G267" s="10" t="s">
        <v>7</v>
      </c>
      <c r="H267" s="10" t="s">
        <v>8</v>
      </c>
      <c r="I267" s="10" t="s">
        <v>9</v>
      </c>
      <c r="J267" s="10" t="s">
        <v>10</v>
      </c>
      <c r="K267" s="10" t="s">
        <v>11</v>
      </c>
    </row>
    <row r="268" spans="1:11" x14ac:dyDescent="0.2">
      <c r="A268" t="s">
        <v>53</v>
      </c>
      <c r="B268" s="15">
        <v>38.4</v>
      </c>
      <c r="C268" s="15">
        <v>27.9</v>
      </c>
      <c r="D268" s="15">
        <v>26.7</v>
      </c>
      <c r="E268" s="15">
        <v>30.7</v>
      </c>
      <c r="F268" s="15">
        <v>20.100000000000001</v>
      </c>
      <c r="G268" s="15">
        <v>38.700000000000003</v>
      </c>
      <c r="H268" s="15">
        <v>33.799999999999997</v>
      </c>
      <c r="I268" s="15">
        <v>15.4</v>
      </c>
      <c r="J268" s="15">
        <v>45.3</v>
      </c>
      <c r="K268" s="15">
        <v>26.1</v>
      </c>
    </row>
    <row r="269" spans="1:11" x14ac:dyDescent="0.2">
      <c r="A269" t="s">
        <v>54</v>
      </c>
      <c r="B269" s="15">
        <v>16.600000000000001</v>
      </c>
      <c r="C269" s="15">
        <v>11.3</v>
      </c>
      <c r="D269" s="15">
        <v>11.1</v>
      </c>
      <c r="E269" s="15">
        <v>11.6</v>
      </c>
      <c r="F269" s="15">
        <v>8.1999999999999993</v>
      </c>
      <c r="G269" s="15">
        <v>17.100000000000001</v>
      </c>
      <c r="H269" s="15">
        <v>13.7</v>
      </c>
      <c r="I269" s="15">
        <v>5.3</v>
      </c>
      <c r="J269" s="15">
        <v>8.9</v>
      </c>
      <c r="K269" s="15">
        <v>7.9</v>
      </c>
    </row>
    <row r="270" spans="1:11" x14ac:dyDescent="0.2">
      <c r="A270" t="str">
        <f>A43</f>
        <v>West of England</v>
      </c>
      <c r="B270">
        <f t="shared" ref="B270:K270" si="48">B43</f>
        <v>33.4</v>
      </c>
      <c r="C270">
        <f t="shared" si="48"/>
        <v>24.8</v>
      </c>
      <c r="D270">
        <f t="shared" si="48"/>
        <v>18.7</v>
      </c>
      <c r="E270">
        <f t="shared" si="48"/>
        <v>18.2</v>
      </c>
      <c r="F270">
        <f t="shared" si="48"/>
        <v>15</v>
      </c>
      <c r="G270">
        <f t="shared" si="48"/>
        <v>21.5</v>
      </c>
      <c r="H270">
        <f t="shared" si="48"/>
        <v>23.8</v>
      </c>
      <c r="I270">
        <f t="shared" si="48"/>
        <v>9.8000000000000007</v>
      </c>
      <c r="J270">
        <f t="shared" si="48"/>
        <v>21.5</v>
      </c>
      <c r="K270">
        <f t="shared" si="48"/>
        <v>8.9</v>
      </c>
    </row>
    <row r="273" spans="1:11" ht="32" x14ac:dyDescent="0.2">
      <c r="A273" s="3"/>
      <c r="B273" s="9" t="s">
        <v>2</v>
      </c>
      <c r="C273" s="9" t="s">
        <v>3</v>
      </c>
      <c r="D273" s="10" t="s">
        <v>4</v>
      </c>
      <c r="E273" s="10" t="s">
        <v>5</v>
      </c>
      <c r="F273" s="10" t="s">
        <v>6</v>
      </c>
      <c r="G273" s="10" t="s">
        <v>7</v>
      </c>
      <c r="H273" s="10" t="s">
        <v>8</v>
      </c>
      <c r="I273" s="10" t="s">
        <v>9</v>
      </c>
      <c r="J273" s="10" t="s">
        <v>10</v>
      </c>
      <c r="K273" s="10" t="s">
        <v>11</v>
      </c>
    </row>
    <row r="274" spans="1:11" x14ac:dyDescent="0.2">
      <c r="A274" t="s">
        <v>53</v>
      </c>
      <c r="B274" s="15">
        <v>38.4</v>
      </c>
      <c r="C274" s="15">
        <v>27.9</v>
      </c>
      <c r="D274" s="15">
        <v>26.7</v>
      </c>
      <c r="E274" s="15">
        <v>30.7</v>
      </c>
      <c r="F274" s="15">
        <v>20.100000000000001</v>
      </c>
      <c r="G274" s="15">
        <v>38.700000000000003</v>
      </c>
      <c r="H274" s="15">
        <v>33.799999999999997</v>
      </c>
      <c r="I274" s="15">
        <v>15.4</v>
      </c>
      <c r="J274" s="15">
        <v>45.3</v>
      </c>
      <c r="K274" s="15">
        <v>26.1</v>
      </c>
    </row>
    <row r="275" spans="1:11" x14ac:dyDescent="0.2">
      <c r="A275" t="s">
        <v>54</v>
      </c>
      <c r="B275" s="15">
        <v>16.600000000000001</v>
      </c>
      <c r="C275" s="15">
        <v>11.3</v>
      </c>
      <c r="D275" s="15">
        <v>11.1</v>
      </c>
      <c r="E275" s="15">
        <v>11.6</v>
      </c>
      <c r="F275" s="15">
        <v>8.1999999999999993</v>
      </c>
      <c r="G275" s="15">
        <v>17.100000000000001</v>
      </c>
      <c r="H275" s="15">
        <v>13.7</v>
      </c>
      <c r="I275" s="15">
        <v>5.3</v>
      </c>
      <c r="J275" s="15">
        <v>8.9</v>
      </c>
      <c r="K275" s="15">
        <v>7.9</v>
      </c>
    </row>
    <row r="276" spans="1:11" x14ac:dyDescent="0.2">
      <c r="A276" t="str">
        <f>A44</f>
        <v>Worcestershire</v>
      </c>
      <c r="B276">
        <f t="shared" ref="B276:K276" si="49">B44</f>
        <v>32</v>
      </c>
      <c r="C276">
        <f t="shared" si="49"/>
        <v>16.7</v>
      </c>
      <c r="D276">
        <f t="shared" si="49"/>
        <v>18.7</v>
      </c>
      <c r="E276">
        <f t="shared" si="49"/>
        <v>19.399999999999999</v>
      </c>
      <c r="F276" s="16">
        <f>AVERAGE(F274:F275)</f>
        <v>14.15</v>
      </c>
      <c r="G276">
        <f t="shared" si="49"/>
        <v>22.8</v>
      </c>
      <c r="H276">
        <f t="shared" si="49"/>
        <v>19</v>
      </c>
      <c r="I276" s="16">
        <f>AVERAGE(I274:I275)</f>
        <v>10.35</v>
      </c>
      <c r="J276">
        <f t="shared" si="49"/>
        <v>30.9</v>
      </c>
      <c r="K276">
        <f t="shared" si="49"/>
        <v>19.8</v>
      </c>
    </row>
    <row r="279" spans="1:11" ht="32" x14ac:dyDescent="0.2">
      <c r="A279" s="3"/>
      <c r="B279" s="9" t="s">
        <v>2</v>
      </c>
      <c r="C279" s="9" t="s">
        <v>3</v>
      </c>
      <c r="D279" s="10" t="s">
        <v>4</v>
      </c>
      <c r="E279" s="10" t="s">
        <v>5</v>
      </c>
      <c r="F279" s="10" t="s">
        <v>6</v>
      </c>
      <c r="G279" s="10" t="s">
        <v>7</v>
      </c>
      <c r="H279" s="10" t="s">
        <v>8</v>
      </c>
      <c r="I279" s="10" t="s">
        <v>9</v>
      </c>
      <c r="J279" s="10" t="s">
        <v>10</v>
      </c>
      <c r="K279" s="10" t="s">
        <v>11</v>
      </c>
    </row>
    <row r="280" spans="1:11" x14ac:dyDescent="0.2">
      <c r="A280" t="s">
        <v>53</v>
      </c>
      <c r="B280" s="15">
        <v>38.4</v>
      </c>
      <c r="C280" s="15">
        <v>27.9</v>
      </c>
      <c r="D280" s="15">
        <v>26.7</v>
      </c>
      <c r="E280" s="15">
        <v>30.7</v>
      </c>
      <c r="F280" s="15">
        <v>20.100000000000001</v>
      </c>
      <c r="G280" s="15">
        <v>38.700000000000003</v>
      </c>
      <c r="H280" s="15">
        <v>33.799999999999997</v>
      </c>
      <c r="I280" s="15">
        <v>15.4</v>
      </c>
      <c r="J280" s="15">
        <v>45.3</v>
      </c>
      <c r="K280" s="15">
        <v>26.1</v>
      </c>
    </row>
    <row r="281" spans="1:11" x14ac:dyDescent="0.2">
      <c r="A281" t="s">
        <v>54</v>
      </c>
      <c r="B281" s="15">
        <v>16.600000000000001</v>
      </c>
      <c r="C281" s="15">
        <v>11.3</v>
      </c>
      <c r="D281" s="15">
        <v>11.1</v>
      </c>
      <c r="E281" s="15">
        <v>11.6</v>
      </c>
      <c r="F281" s="15">
        <v>8.1999999999999993</v>
      </c>
      <c r="G281" s="15">
        <v>17.100000000000001</v>
      </c>
      <c r="H281" s="15">
        <v>13.7</v>
      </c>
      <c r="I281" s="15">
        <v>5.3</v>
      </c>
      <c r="J281" s="15">
        <v>8.9</v>
      </c>
      <c r="K281" s="15">
        <v>7.9</v>
      </c>
    </row>
    <row r="282" spans="1:11" x14ac:dyDescent="0.2">
      <c r="A282" t="str">
        <f>A45</f>
        <v>York, North Yorkshire and East Riding</v>
      </c>
      <c r="B282">
        <f t="shared" ref="B282:K282" si="50">B45</f>
        <v>25.4</v>
      </c>
      <c r="C282">
        <f t="shared" si="50"/>
        <v>24.1</v>
      </c>
      <c r="D282">
        <f t="shared" si="50"/>
        <v>17.3</v>
      </c>
      <c r="E282">
        <f t="shared" si="50"/>
        <v>20</v>
      </c>
      <c r="F282" s="16">
        <f>AVERAGE(F280:F281)</f>
        <v>14.15</v>
      </c>
      <c r="G282">
        <f t="shared" si="50"/>
        <v>25</v>
      </c>
      <c r="H282">
        <f t="shared" si="50"/>
        <v>21.4</v>
      </c>
      <c r="I282" s="16">
        <f>AVERAGE(I280:I281)</f>
        <v>10.35</v>
      </c>
      <c r="J282">
        <f t="shared" si="50"/>
        <v>31</v>
      </c>
      <c r="K282">
        <f t="shared" si="50"/>
        <v>15.5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2"/>
  <sheetViews>
    <sheetView topLeftCell="A3" workbookViewId="0">
      <selection activeCell="B6" sqref="B6:D6"/>
    </sheetView>
  </sheetViews>
  <sheetFormatPr baseColWidth="10" defaultRowHeight="16" x14ac:dyDescent="0.2"/>
  <cols>
    <col min="1" max="1" width="50" customWidth="1"/>
    <col min="2" max="6" width="12.83203125" style="15" customWidth="1"/>
    <col min="9" max="9" width="47.1640625" customWidth="1"/>
    <col min="11" max="11" width="12.1640625" customWidth="1"/>
  </cols>
  <sheetData>
    <row r="1" spans="1:19" x14ac:dyDescent="0.2">
      <c r="A1" s="1" t="s">
        <v>0</v>
      </c>
      <c r="B1" s="6"/>
      <c r="C1" s="6"/>
      <c r="D1" s="6"/>
      <c r="E1" s="6"/>
      <c r="F1" s="6"/>
    </row>
    <row r="2" spans="1:19" x14ac:dyDescent="0.2">
      <c r="A2" s="1" t="s">
        <v>1</v>
      </c>
      <c r="B2" s="6"/>
      <c r="C2" s="6"/>
      <c r="D2" s="6"/>
      <c r="E2" s="6"/>
      <c r="F2" s="6"/>
    </row>
    <row r="3" spans="1:19" x14ac:dyDescent="0.2">
      <c r="A3" s="1"/>
      <c r="B3" s="6"/>
      <c r="C3" s="6"/>
      <c r="D3" s="6"/>
      <c r="E3" s="6"/>
      <c r="F3" s="6"/>
    </row>
    <row r="4" spans="1:19" x14ac:dyDescent="0.2">
      <c r="A4" s="3"/>
      <c r="B4" s="10"/>
      <c r="C4" s="10"/>
      <c r="D4" s="10"/>
      <c r="E4" s="10"/>
      <c r="F4" s="10"/>
      <c r="H4" s="10"/>
      <c r="J4" s="9"/>
      <c r="K4" s="9"/>
      <c r="L4" s="10"/>
      <c r="M4" s="10"/>
      <c r="N4" s="10"/>
      <c r="O4" s="10"/>
      <c r="P4" s="10"/>
      <c r="Q4" s="10"/>
      <c r="R4" s="10"/>
      <c r="S4" s="10"/>
    </row>
    <row r="5" spans="1:19" x14ac:dyDescent="0.2">
      <c r="A5" s="4" t="s">
        <v>12</v>
      </c>
      <c r="B5" s="8"/>
      <c r="C5" s="8"/>
      <c r="D5" s="8"/>
      <c r="E5" s="8"/>
      <c r="F5" s="8"/>
    </row>
    <row r="6" spans="1:19" x14ac:dyDescent="0.2">
      <c r="A6" s="2"/>
      <c r="B6" s="6"/>
      <c r="C6" s="6"/>
      <c r="D6" s="6"/>
      <c r="E6" s="6"/>
      <c r="F6" s="6"/>
    </row>
    <row r="7" spans="1:19" x14ac:dyDescent="0.2">
      <c r="A7" s="5" t="s">
        <v>44</v>
      </c>
      <c r="B7" s="12">
        <v>27.226381197724081</v>
      </c>
      <c r="C7" s="12">
        <v>33.799999999999997</v>
      </c>
      <c r="D7" s="13">
        <v>40.373618802275914</v>
      </c>
      <c r="E7" s="12"/>
      <c r="F7" s="13"/>
      <c r="H7" s="18"/>
      <c r="I7" s="5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x14ac:dyDescent="0.2">
      <c r="A8" s="5" t="s">
        <v>39</v>
      </c>
      <c r="B8" s="12">
        <v>24.628687729719541</v>
      </c>
      <c r="C8" s="12">
        <v>32</v>
      </c>
      <c r="D8" s="13">
        <v>39.371312270280463</v>
      </c>
      <c r="E8" s="12"/>
      <c r="F8" s="13"/>
      <c r="H8" s="18"/>
      <c r="I8" s="5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x14ac:dyDescent="0.2">
      <c r="A9" s="5" t="s">
        <v>18</v>
      </c>
      <c r="B9" s="12">
        <v>21.334296038550633</v>
      </c>
      <c r="C9" s="12">
        <v>29.2</v>
      </c>
      <c r="D9" s="13">
        <v>37.065703961449366</v>
      </c>
      <c r="E9" s="12"/>
      <c r="F9" s="13"/>
      <c r="H9" s="18"/>
      <c r="I9" s="5"/>
      <c r="J9" s="19"/>
      <c r="K9" s="19"/>
      <c r="L9" s="19"/>
      <c r="M9" s="19"/>
      <c r="N9" s="19"/>
      <c r="O9" s="19"/>
      <c r="P9" s="19"/>
      <c r="Q9" s="19"/>
      <c r="R9" s="19"/>
      <c r="S9" s="19"/>
    </row>
    <row r="10" spans="1:19" x14ac:dyDescent="0.2">
      <c r="A10" s="5" t="s">
        <v>40</v>
      </c>
      <c r="B10" s="12">
        <v>21.319200300999999</v>
      </c>
      <c r="C10" s="12">
        <v>28.4</v>
      </c>
      <c r="D10" s="13">
        <v>35.480799699000002</v>
      </c>
      <c r="E10" s="12"/>
      <c r="F10" s="13"/>
      <c r="H10" s="18"/>
      <c r="I10" s="5"/>
      <c r="J10" s="19"/>
      <c r="K10" s="19"/>
      <c r="L10" s="19"/>
      <c r="M10" s="19"/>
      <c r="N10" s="19"/>
      <c r="O10" s="19"/>
      <c r="P10" s="19"/>
      <c r="Q10" s="19"/>
      <c r="R10" s="19"/>
      <c r="S10" s="19"/>
    </row>
    <row r="11" spans="1:19" x14ac:dyDescent="0.2">
      <c r="A11" s="5" t="s">
        <v>26</v>
      </c>
      <c r="B11" s="12">
        <v>20.719259635158284</v>
      </c>
      <c r="C11" s="12">
        <v>26.8</v>
      </c>
      <c r="D11" s="13">
        <v>32.880740364841721</v>
      </c>
      <c r="E11" s="12"/>
      <c r="F11" s="13"/>
      <c r="H11" s="18"/>
      <c r="I11" s="5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19" x14ac:dyDescent="0.2">
      <c r="A12" s="5" t="s">
        <v>19</v>
      </c>
      <c r="B12" s="12">
        <v>19.706748356823972</v>
      </c>
      <c r="C12" s="12">
        <v>26.1</v>
      </c>
      <c r="D12" s="13">
        <v>32.493251643176031</v>
      </c>
      <c r="E12" s="12"/>
      <c r="F12" s="13"/>
      <c r="H12" s="18"/>
      <c r="I12" s="5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1:19" x14ac:dyDescent="0.2">
      <c r="A13" s="5" t="s">
        <v>24</v>
      </c>
      <c r="B13" s="12">
        <v>18.864379878077553</v>
      </c>
      <c r="C13" s="12">
        <v>25.9</v>
      </c>
      <c r="D13" s="13">
        <v>32.93562012192244</v>
      </c>
      <c r="E13" s="12"/>
      <c r="F13" s="13"/>
      <c r="H13" s="18"/>
      <c r="I13" s="5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x14ac:dyDescent="0.2">
      <c r="A14" s="5" t="s">
        <v>45</v>
      </c>
      <c r="B14" s="12">
        <v>18.671587466808496</v>
      </c>
      <c r="C14" s="12">
        <v>25.9</v>
      </c>
      <c r="D14" s="13">
        <v>33.128412533191501</v>
      </c>
      <c r="E14" s="12"/>
      <c r="F14" s="13"/>
      <c r="H14" s="18"/>
      <c r="I14" s="5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1:19" x14ac:dyDescent="0.2">
      <c r="A15" s="5" t="s">
        <v>16</v>
      </c>
      <c r="B15" s="12">
        <v>19.586785745730044</v>
      </c>
      <c r="C15" s="12">
        <v>25.5</v>
      </c>
      <c r="D15" s="13">
        <v>31.413214254269956</v>
      </c>
      <c r="E15" s="12"/>
      <c r="F15" s="13"/>
      <c r="H15" s="18"/>
      <c r="I15" s="5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19" x14ac:dyDescent="0.2">
      <c r="A16" s="5" t="s">
        <v>23</v>
      </c>
      <c r="B16" s="12">
        <v>20.407817815967686</v>
      </c>
      <c r="C16" s="12">
        <v>24.8</v>
      </c>
      <c r="D16" s="13">
        <v>29.192182184032315</v>
      </c>
      <c r="E16" s="12"/>
      <c r="F16" s="13"/>
      <c r="H16" s="18"/>
      <c r="I16" s="5"/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spans="1:19" x14ac:dyDescent="0.2">
      <c r="A17" s="5" t="s">
        <v>50</v>
      </c>
      <c r="B17" s="12">
        <v>18.401958223911802</v>
      </c>
      <c r="C17" s="12">
        <v>23.8</v>
      </c>
      <c r="D17" s="13">
        <v>29.1980417760882</v>
      </c>
      <c r="E17" s="12"/>
      <c r="F17" s="13"/>
      <c r="H17" s="18"/>
      <c r="I17" s="5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1:19" x14ac:dyDescent="0.2">
      <c r="A18" s="5" t="s">
        <v>30</v>
      </c>
      <c r="B18" s="12">
        <v>18.530075124816939</v>
      </c>
      <c r="C18" s="12">
        <v>23.6</v>
      </c>
      <c r="D18" s="13">
        <v>28.669924875183064</v>
      </c>
      <c r="E18" s="12"/>
      <c r="F18" s="13"/>
      <c r="H18" s="18"/>
      <c r="I18" s="5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1:19" x14ac:dyDescent="0.2">
      <c r="A19" s="5" t="s">
        <v>35</v>
      </c>
      <c r="B19" s="12">
        <v>18.080936773758772</v>
      </c>
      <c r="C19" s="12">
        <v>23.5</v>
      </c>
      <c r="D19" s="13">
        <v>28.919063226241228</v>
      </c>
      <c r="E19" s="12"/>
      <c r="F19" s="13"/>
      <c r="H19" s="18"/>
      <c r="I19" s="5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19" x14ac:dyDescent="0.2">
      <c r="A20" s="5" t="s">
        <v>25</v>
      </c>
      <c r="B20" s="12">
        <v>18.780682884271801</v>
      </c>
      <c r="C20" s="12">
        <v>23</v>
      </c>
      <c r="D20" s="13">
        <v>27.219317115728199</v>
      </c>
      <c r="E20" s="12"/>
      <c r="F20" s="13"/>
      <c r="H20" s="18"/>
      <c r="I20" s="5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1:19" x14ac:dyDescent="0.2">
      <c r="A21" s="5" t="s">
        <v>37</v>
      </c>
      <c r="B21" s="12">
        <v>18.312611722850399</v>
      </c>
      <c r="C21" s="12">
        <v>23</v>
      </c>
      <c r="D21" s="13">
        <v>27.687388277149601</v>
      </c>
      <c r="E21" s="12"/>
      <c r="F21" s="13"/>
      <c r="H21" s="18"/>
      <c r="I21" s="5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1:19" x14ac:dyDescent="0.2">
      <c r="A22" s="5" t="s">
        <v>33</v>
      </c>
      <c r="B22" s="12">
        <v>19.41376853473038</v>
      </c>
      <c r="C22" s="12">
        <v>22.7</v>
      </c>
      <c r="D22" s="13">
        <v>25.986231465269618</v>
      </c>
      <c r="E22" s="12"/>
      <c r="F22" s="13"/>
      <c r="H22" s="18"/>
      <c r="I22" s="5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1:19" x14ac:dyDescent="0.2">
      <c r="A23" s="5" t="s">
        <v>46</v>
      </c>
      <c r="B23" s="12">
        <v>15.665058899481121</v>
      </c>
      <c r="C23" s="12">
        <v>22.7</v>
      </c>
      <c r="D23" s="13">
        <v>29.734941100518878</v>
      </c>
      <c r="E23" s="12"/>
      <c r="F23" s="13"/>
      <c r="H23" s="18"/>
      <c r="I23" s="5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x14ac:dyDescent="0.2">
      <c r="A24" s="5" t="s">
        <v>48</v>
      </c>
      <c r="B24" s="12">
        <v>17.079243008427198</v>
      </c>
      <c r="C24" s="12">
        <v>22.6</v>
      </c>
      <c r="D24" s="13">
        <v>28.120756991572804</v>
      </c>
      <c r="E24" s="12"/>
      <c r="F24" s="13"/>
      <c r="H24" s="18"/>
      <c r="I24" s="5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9" x14ac:dyDescent="0.2">
      <c r="A25" s="5" t="s">
        <v>13</v>
      </c>
      <c r="B25" s="12">
        <v>16.455723924680655</v>
      </c>
      <c r="C25" s="12">
        <v>21.8</v>
      </c>
      <c r="D25" s="13">
        <v>27.144276075319347</v>
      </c>
      <c r="E25" s="12"/>
      <c r="F25" s="13"/>
      <c r="H25" s="18"/>
      <c r="I25" s="5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1:19" x14ac:dyDescent="0.2">
      <c r="A26" s="5" t="s">
        <v>15</v>
      </c>
      <c r="B26" s="12">
        <v>14.561215030223877</v>
      </c>
      <c r="C26" s="12">
        <v>21.6</v>
      </c>
      <c r="D26" s="13">
        <v>28.638784969776125</v>
      </c>
      <c r="E26" s="12"/>
      <c r="F26" s="13"/>
      <c r="H26" s="18"/>
      <c r="I26" s="5"/>
      <c r="J26" s="19"/>
      <c r="K26" s="19"/>
      <c r="L26" s="19"/>
      <c r="M26" s="19"/>
      <c r="N26" s="19"/>
      <c r="O26" s="19"/>
      <c r="P26" s="19"/>
      <c r="Q26" s="19"/>
      <c r="R26" s="19"/>
      <c r="S26" s="19"/>
    </row>
    <row r="27" spans="1:19" x14ac:dyDescent="0.2">
      <c r="A27" s="5" t="s">
        <v>52</v>
      </c>
      <c r="B27" s="12">
        <v>12.743506368049474</v>
      </c>
      <c r="C27" s="12">
        <v>21.4</v>
      </c>
      <c r="D27" s="13">
        <v>30.056493631950524</v>
      </c>
      <c r="E27" s="12"/>
      <c r="F27" s="13"/>
      <c r="H27" s="18"/>
      <c r="I27" s="5"/>
      <c r="J27" s="19"/>
      <c r="K27" s="19"/>
      <c r="L27" s="19"/>
      <c r="M27" s="19"/>
      <c r="N27" s="19"/>
      <c r="O27" s="19"/>
      <c r="P27" s="19"/>
      <c r="Q27" s="19"/>
      <c r="R27" s="19"/>
      <c r="S27" s="19"/>
    </row>
    <row r="28" spans="1:19" x14ac:dyDescent="0.2">
      <c r="A28" s="5" t="s">
        <v>31</v>
      </c>
      <c r="B28" s="12">
        <v>14.285895393404225</v>
      </c>
      <c r="C28" s="12">
        <v>21.2</v>
      </c>
      <c r="D28" s="13">
        <v>28.114104606595774</v>
      </c>
      <c r="E28" s="12"/>
      <c r="F28" s="13"/>
      <c r="H28" s="18"/>
      <c r="I28" s="5"/>
      <c r="J28" s="19"/>
      <c r="K28" s="19"/>
      <c r="L28" s="19"/>
      <c r="M28" s="19"/>
      <c r="N28" s="19"/>
      <c r="O28" s="19"/>
      <c r="P28" s="19"/>
      <c r="Q28" s="19"/>
      <c r="R28" s="19"/>
      <c r="S28" s="19"/>
    </row>
    <row r="29" spans="1:19" x14ac:dyDescent="0.2">
      <c r="A29" s="5" t="s">
        <v>38</v>
      </c>
      <c r="B29" s="12">
        <v>16.724697941617631</v>
      </c>
      <c r="C29" s="12">
        <v>21.2</v>
      </c>
      <c r="D29" s="13">
        <v>25.675302058382368</v>
      </c>
      <c r="E29" s="12"/>
      <c r="F29" s="13"/>
      <c r="H29" s="18"/>
      <c r="I29" s="5"/>
      <c r="J29" s="19"/>
      <c r="K29" s="19"/>
      <c r="L29" s="19"/>
      <c r="M29" s="19"/>
      <c r="N29" s="19"/>
      <c r="O29" s="19"/>
      <c r="P29" s="19"/>
      <c r="Q29" s="19"/>
      <c r="R29" s="19"/>
      <c r="S29" s="19"/>
    </row>
    <row r="30" spans="1:19" x14ac:dyDescent="0.2">
      <c r="A30" s="5" t="s">
        <v>41</v>
      </c>
      <c r="B30" s="12">
        <v>15.917470501772325</v>
      </c>
      <c r="C30" s="12">
        <v>21.1</v>
      </c>
      <c r="D30" s="13">
        <v>26.282529498227678</v>
      </c>
      <c r="E30" s="12"/>
      <c r="F30" s="13"/>
      <c r="H30" s="18"/>
      <c r="I30" s="5"/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1" spans="1:19" x14ac:dyDescent="0.2">
      <c r="A31" s="5" t="s">
        <v>49</v>
      </c>
      <c r="B31" s="12">
        <v>13.680650183429439</v>
      </c>
      <c r="C31" s="12">
        <v>20.399999999999999</v>
      </c>
      <c r="D31" s="13">
        <v>27.119349816570558</v>
      </c>
      <c r="E31" s="12"/>
      <c r="F31" s="13"/>
      <c r="H31" s="18"/>
      <c r="I31" s="5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19" x14ac:dyDescent="0.2">
      <c r="A32" s="5" t="s">
        <v>17</v>
      </c>
      <c r="B32" s="12">
        <v>15.809782299268281</v>
      </c>
      <c r="C32" s="12">
        <v>19.8</v>
      </c>
      <c r="D32" s="13">
        <v>23.79021770073172</v>
      </c>
      <c r="E32" s="12"/>
      <c r="F32" s="13"/>
      <c r="H32" s="18"/>
      <c r="I32" s="5"/>
      <c r="J32" s="19"/>
      <c r="K32" s="19"/>
      <c r="L32" s="19"/>
      <c r="M32" s="19"/>
      <c r="N32" s="19"/>
      <c r="O32" s="19"/>
      <c r="P32" s="19"/>
      <c r="Q32" s="19"/>
      <c r="R32" s="19"/>
      <c r="S32" s="19"/>
    </row>
    <row r="33" spans="1:19" x14ac:dyDescent="0.2">
      <c r="A33" s="5" t="s">
        <v>32</v>
      </c>
      <c r="B33" s="12">
        <v>14.988581102897356</v>
      </c>
      <c r="C33" s="12">
        <v>19.399999999999999</v>
      </c>
      <c r="D33" s="13">
        <v>23.811418897102641</v>
      </c>
      <c r="E33" s="12"/>
      <c r="F33" s="13"/>
      <c r="H33" s="18"/>
      <c r="I33" s="5"/>
      <c r="J33" s="19"/>
      <c r="K33" s="19"/>
      <c r="L33" s="19"/>
      <c r="M33" s="19"/>
      <c r="N33" s="19"/>
      <c r="O33" s="19"/>
      <c r="P33" s="19"/>
      <c r="Q33" s="19"/>
      <c r="R33" s="19"/>
      <c r="S33" s="19"/>
    </row>
    <row r="34" spans="1:19" x14ac:dyDescent="0.2">
      <c r="A34" s="5" t="s">
        <v>42</v>
      </c>
      <c r="B34" s="12">
        <v>14.324894232173889</v>
      </c>
      <c r="C34" s="12">
        <v>19.399999999999999</v>
      </c>
      <c r="D34" s="13">
        <v>24.475105767826108</v>
      </c>
      <c r="E34" s="12"/>
      <c r="F34" s="13"/>
      <c r="H34" s="18"/>
      <c r="I34" s="5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35" spans="1:19" x14ac:dyDescent="0.2">
      <c r="A35" s="5" t="s">
        <v>28</v>
      </c>
      <c r="B35" s="12">
        <v>14.880706806287453</v>
      </c>
      <c r="C35" s="12">
        <v>19.2</v>
      </c>
      <c r="D35" s="13">
        <v>23.519293193712546</v>
      </c>
      <c r="E35" s="12"/>
      <c r="F35" s="13"/>
      <c r="H35" s="18"/>
      <c r="I35" s="5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1:19" x14ac:dyDescent="0.2">
      <c r="A36" s="5" t="s">
        <v>43</v>
      </c>
      <c r="B36" s="12">
        <v>16.445963391185</v>
      </c>
      <c r="C36" s="12">
        <v>19.100000000000001</v>
      </c>
      <c r="D36" s="13">
        <v>21.754036608815003</v>
      </c>
      <c r="E36" s="12"/>
      <c r="F36" s="13"/>
      <c r="H36" s="18"/>
      <c r="I36" s="5"/>
      <c r="J36" s="19"/>
      <c r="K36" s="19"/>
      <c r="L36" s="19"/>
      <c r="M36" s="19"/>
      <c r="N36" s="19"/>
      <c r="O36" s="19"/>
      <c r="P36" s="19"/>
      <c r="Q36" s="19"/>
      <c r="R36" s="19"/>
      <c r="S36" s="19"/>
    </row>
    <row r="37" spans="1:19" x14ac:dyDescent="0.2">
      <c r="A37" s="5" t="s">
        <v>51</v>
      </c>
      <c r="B37" s="12">
        <v>10.148046220506702</v>
      </c>
      <c r="C37" s="12">
        <v>19</v>
      </c>
      <c r="D37" s="13">
        <v>27.8519537794933</v>
      </c>
      <c r="E37" s="12"/>
      <c r="F37" s="13"/>
      <c r="H37" s="18"/>
      <c r="I37" s="5"/>
      <c r="J37" s="19"/>
      <c r="K37" s="19"/>
      <c r="L37" s="19"/>
      <c r="M37" s="19"/>
      <c r="N37" s="19"/>
      <c r="O37" s="19"/>
      <c r="P37" s="19"/>
      <c r="Q37" s="19"/>
      <c r="R37" s="19"/>
      <c r="S37" s="19"/>
    </row>
    <row r="38" spans="1:19" x14ac:dyDescent="0.2">
      <c r="A38" s="5" t="s">
        <v>21</v>
      </c>
      <c r="B38" s="12">
        <v>14.550842062887979</v>
      </c>
      <c r="C38" s="12">
        <v>18.3</v>
      </c>
      <c r="D38" s="13">
        <v>22.049157937112021</v>
      </c>
      <c r="E38" s="12"/>
      <c r="F38" s="13"/>
      <c r="H38" s="18"/>
      <c r="I38" s="5"/>
      <c r="J38" s="19"/>
      <c r="K38" s="19"/>
      <c r="L38" s="19"/>
      <c r="M38" s="19"/>
      <c r="N38" s="19"/>
      <c r="O38" s="19"/>
      <c r="P38" s="19"/>
      <c r="Q38" s="19"/>
      <c r="R38" s="19"/>
      <c r="S38" s="19"/>
    </row>
    <row r="39" spans="1:19" x14ac:dyDescent="0.2">
      <c r="A39" s="5" t="s">
        <v>36</v>
      </c>
      <c r="B39" s="12">
        <v>16.810799470969737</v>
      </c>
      <c r="C39" s="12">
        <v>18.3</v>
      </c>
      <c r="D39" s="13">
        <v>19.789200529030264</v>
      </c>
      <c r="E39" s="12"/>
      <c r="F39" s="13"/>
      <c r="H39" s="18"/>
      <c r="I39" s="5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1:19" x14ac:dyDescent="0.2">
      <c r="A40" s="5" t="s">
        <v>47</v>
      </c>
      <c r="B40" s="12">
        <v>10.62468050849999</v>
      </c>
      <c r="C40" s="12">
        <v>18.100000000000001</v>
      </c>
      <c r="D40" s="13">
        <v>25.575319491500011</v>
      </c>
      <c r="E40" s="12"/>
      <c r="F40" s="13"/>
      <c r="H40" s="18"/>
      <c r="I40" s="5"/>
      <c r="J40" s="19"/>
      <c r="K40" s="19"/>
      <c r="L40" s="19"/>
      <c r="M40" s="19"/>
      <c r="N40" s="19"/>
      <c r="O40" s="19"/>
      <c r="P40" s="19"/>
      <c r="Q40" s="19"/>
      <c r="R40" s="19"/>
      <c r="S40" s="19"/>
    </row>
    <row r="41" spans="1:19" x14ac:dyDescent="0.2">
      <c r="A41" s="5" t="s">
        <v>22</v>
      </c>
      <c r="B41" s="12">
        <v>11.209891192732213</v>
      </c>
      <c r="C41" s="12">
        <v>17</v>
      </c>
      <c r="D41" s="13">
        <v>22.790108807267785</v>
      </c>
      <c r="E41" s="12"/>
      <c r="F41" s="13"/>
      <c r="H41" s="18"/>
      <c r="I41" s="5"/>
      <c r="J41" s="19"/>
      <c r="K41" s="19"/>
      <c r="L41" s="19"/>
      <c r="M41" s="19"/>
      <c r="N41" s="19"/>
      <c r="O41" s="19"/>
      <c r="P41" s="19"/>
      <c r="Q41" s="19"/>
      <c r="R41" s="19"/>
      <c r="S41" s="19"/>
    </row>
    <row r="42" spans="1:19" x14ac:dyDescent="0.2">
      <c r="A42" s="5" t="s">
        <v>27</v>
      </c>
      <c r="B42" s="12">
        <v>13.564399524331677</v>
      </c>
      <c r="C42" s="12">
        <v>16.600000000000001</v>
      </c>
      <c r="D42" s="13">
        <v>19.635600475668326</v>
      </c>
      <c r="E42" s="12"/>
      <c r="F42" s="13"/>
      <c r="H42" s="18"/>
      <c r="I42" s="5"/>
      <c r="J42" s="19"/>
      <c r="K42" s="19"/>
      <c r="L42" s="19"/>
      <c r="M42" s="19"/>
      <c r="N42" s="19"/>
      <c r="O42" s="19"/>
      <c r="P42" s="19"/>
      <c r="Q42" s="19"/>
      <c r="R42" s="19"/>
      <c r="S42" s="19"/>
    </row>
    <row r="43" spans="1:19" x14ac:dyDescent="0.2">
      <c r="A43" s="5" t="s">
        <v>29</v>
      </c>
      <c r="B43" s="12">
        <v>12.344300372161786</v>
      </c>
      <c r="C43" s="12">
        <v>16.2</v>
      </c>
      <c r="D43" s="13">
        <v>20.055699627838212</v>
      </c>
      <c r="E43" s="12"/>
      <c r="F43" s="13"/>
      <c r="H43" s="18"/>
      <c r="I43" s="5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spans="1:19" x14ac:dyDescent="0.2">
      <c r="A44" s="5" t="s">
        <v>20</v>
      </c>
      <c r="B44" s="12">
        <v>9.4281913560680266</v>
      </c>
      <c r="C44" s="12">
        <v>16</v>
      </c>
      <c r="D44" s="13">
        <v>22.571808643931973</v>
      </c>
      <c r="E44" s="12"/>
      <c r="F44" s="13"/>
      <c r="H44" s="18"/>
      <c r="I44" s="5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1:19" x14ac:dyDescent="0.2">
      <c r="A45" s="5" t="s">
        <v>34</v>
      </c>
      <c r="B45" s="12">
        <v>9.1911742863812655</v>
      </c>
      <c r="C45" s="12">
        <v>13.7</v>
      </c>
      <c r="D45" s="13">
        <v>18.208825713618733</v>
      </c>
      <c r="E45" s="12"/>
      <c r="F45" s="13"/>
      <c r="H45" s="18"/>
      <c r="I45" s="5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1:19" x14ac:dyDescent="0.2">
      <c r="A46" s="1"/>
      <c r="B46" s="6"/>
      <c r="C46" s="6"/>
      <c r="D46" s="6"/>
      <c r="E46" s="6"/>
      <c r="F46" s="6"/>
    </row>
    <row r="47" spans="1:19" x14ac:dyDescent="0.2">
      <c r="A47" s="3"/>
      <c r="B47" s="14"/>
      <c r="C47" s="14"/>
      <c r="D47" s="14"/>
      <c r="E47" s="14"/>
      <c r="F47" s="14"/>
    </row>
    <row r="48" spans="1:19" x14ac:dyDescent="0.2">
      <c r="A48" s="4"/>
      <c r="B48" s="14"/>
      <c r="C48" s="14"/>
      <c r="D48" s="14"/>
      <c r="E48" s="14"/>
      <c r="F48" s="14"/>
    </row>
    <row r="51" spans="1:6" x14ac:dyDescent="0.2">
      <c r="A51" s="3"/>
      <c r="B51" s="10"/>
      <c r="C51" s="10"/>
      <c r="D51" s="10"/>
      <c r="E51" s="10"/>
      <c r="F51" s="10"/>
    </row>
    <row r="54" spans="1:6" x14ac:dyDescent="0.2">
      <c r="B54"/>
      <c r="C54"/>
      <c r="D54" s="16"/>
      <c r="E54"/>
      <c r="F54"/>
    </row>
    <row r="57" spans="1:6" x14ac:dyDescent="0.2">
      <c r="A57" s="3"/>
      <c r="B57" s="10"/>
      <c r="C57" s="10"/>
      <c r="D57" s="10"/>
      <c r="E57" s="10"/>
      <c r="F57" s="10"/>
    </row>
    <row r="60" spans="1:6" x14ac:dyDescent="0.2">
      <c r="B60"/>
      <c r="C60"/>
      <c r="D60"/>
      <c r="E60"/>
      <c r="F60"/>
    </row>
    <row r="63" spans="1:6" x14ac:dyDescent="0.2">
      <c r="A63" s="3"/>
      <c r="B63" s="10"/>
      <c r="C63" s="10"/>
      <c r="D63" s="10"/>
      <c r="E63" s="10"/>
      <c r="F63" s="10"/>
    </row>
    <row r="66" spans="1:6" x14ac:dyDescent="0.2">
      <c r="B66"/>
      <c r="C66"/>
      <c r="D66"/>
      <c r="E66"/>
      <c r="F66"/>
    </row>
    <row r="69" spans="1:6" x14ac:dyDescent="0.2">
      <c r="A69" s="3"/>
      <c r="B69" s="10"/>
      <c r="C69" s="10"/>
      <c r="D69" s="10"/>
      <c r="E69" s="10"/>
      <c r="F69" s="10"/>
    </row>
    <row r="72" spans="1:6" x14ac:dyDescent="0.2">
      <c r="B72"/>
      <c r="C72"/>
      <c r="D72"/>
      <c r="E72"/>
      <c r="F72"/>
    </row>
    <row r="75" spans="1:6" x14ac:dyDescent="0.2">
      <c r="A75" s="3"/>
      <c r="B75" s="10"/>
      <c r="C75" s="10"/>
      <c r="D75" s="10"/>
      <c r="E75" s="10"/>
      <c r="F75" s="10"/>
    </row>
    <row r="78" spans="1:6" x14ac:dyDescent="0.2">
      <c r="B78"/>
      <c r="C78"/>
      <c r="D78" s="16"/>
      <c r="E78"/>
      <c r="F78"/>
    </row>
    <row r="82" spans="1:6" x14ac:dyDescent="0.2">
      <c r="A82" s="3"/>
      <c r="B82" s="10"/>
      <c r="C82" s="10"/>
      <c r="D82" s="10"/>
      <c r="E82" s="10"/>
      <c r="F82" s="10"/>
    </row>
    <row r="85" spans="1:6" x14ac:dyDescent="0.2">
      <c r="B85"/>
      <c r="C85"/>
      <c r="D85"/>
      <c r="E85"/>
      <c r="F85"/>
    </row>
    <row r="88" spans="1:6" x14ac:dyDescent="0.2">
      <c r="A88" s="3"/>
      <c r="B88" s="10"/>
      <c r="C88" s="10"/>
      <c r="D88" s="10"/>
      <c r="E88" s="10"/>
      <c r="F88" s="10"/>
    </row>
    <row r="91" spans="1:6" x14ac:dyDescent="0.2">
      <c r="B91"/>
      <c r="C91"/>
      <c r="D91" s="16"/>
      <c r="E91"/>
      <c r="F91"/>
    </row>
    <row r="94" spans="1:6" x14ac:dyDescent="0.2">
      <c r="A94" s="3"/>
      <c r="B94" s="10"/>
      <c r="C94" s="10"/>
      <c r="D94" s="10"/>
      <c r="E94" s="10"/>
      <c r="F94" s="10"/>
    </row>
    <row r="97" spans="1:6" x14ac:dyDescent="0.2">
      <c r="B97"/>
      <c r="C97"/>
      <c r="D97"/>
      <c r="E97"/>
      <c r="F97"/>
    </row>
    <row r="100" spans="1:6" x14ac:dyDescent="0.2">
      <c r="A100" s="3"/>
      <c r="B100" s="10"/>
      <c r="C100" s="10"/>
      <c r="D100" s="10"/>
      <c r="E100" s="10"/>
      <c r="F100" s="10"/>
    </row>
    <row r="103" spans="1:6" x14ac:dyDescent="0.2">
      <c r="B103"/>
      <c r="C103"/>
      <c r="D103" s="16"/>
      <c r="E103"/>
      <c r="F103"/>
    </row>
    <row r="106" spans="1:6" x14ac:dyDescent="0.2">
      <c r="A106" s="3"/>
      <c r="B106" s="10"/>
      <c r="C106" s="10"/>
      <c r="D106" s="10"/>
      <c r="E106" s="10"/>
      <c r="F106" s="10"/>
    </row>
    <row r="109" spans="1:6" x14ac:dyDescent="0.2">
      <c r="B109"/>
      <c r="C109"/>
      <c r="D109"/>
      <c r="E109"/>
      <c r="F109"/>
    </row>
    <row r="112" spans="1:6" x14ac:dyDescent="0.2">
      <c r="A112" s="3"/>
      <c r="B112" s="10"/>
      <c r="C112" s="10"/>
      <c r="D112" s="10"/>
      <c r="E112" s="10"/>
      <c r="F112" s="10"/>
    </row>
    <row r="115" spans="1:6" x14ac:dyDescent="0.2">
      <c r="B115"/>
      <c r="C115"/>
      <c r="D115"/>
      <c r="E115"/>
      <c r="F115"/>
    </row>
    <row r="119" spans="1:6" x14ac:dyDescent="0.2">
      <c r="A119" s="3"/>
      <c r="B119" s="10"/>
      <c r="C119" s="10"/>
      <c r="D119" s="10"/>
      <c r="E119" s="10"/>
      <c r="F119" s="10"/>
    </row>
    <row r="122" spans="1:6" x14ac:dyDescent="0.2">
      <c r="B122"/>
      <c r="C122"/>
      <c r="D122"/>
      <c r="E122"/>
      <c r="F122"/>
    </row>
    <row r="125" spans="1:6" x14ac:dyDescent="0.2">
      <c r="A125" s="3"/>
      <c r="B125" s="10"/>
      <c r="C125" s="10"/>
      <c r="D125" s="10"/>
      <c r="E125" s="10"/>
      <c r="F125" s="10"/>
    </row>
    <row r="128" spans="1:6" x14ac:dyDescent="0.2">
      <c r="B128"/>
      <c r="C128"/>
      <c r="D128"/>
      <c r="E128"/>
      <c r="F128"/>
    </row>
    <row r="131" spans="1:6" x14ac:dyDescent="0.2">
      <c r="A131" s="3"/>
      <c r="B131" s="10"/>
      <c r="C131" s="10"/>
      <c r="D131" s="10"/>
      <c r="E131" s="10"/>
      <c r="F131" s="10"/>
    </row>
    <row r="134" spans="1:6" x14ac:dyDescent="0.2">
      <c r="B134"/>
      <c r="C134"/>
      <c r="D134" s="16"/>
      <c r="E134"/>
      <c r="F134"/>
    </row>
    <row r="137" spans="1:6" x14ac:dyDescent="0.2">
      <c r="A137" s="3"/>
      <c r="B137" s="10"/>
      <c r="C137" s="10"/>
      <c r="D137" s="10"/>
      <c r="E137" s="10"/>
      <c r="F137" s="10"/>
    </row>
    <row r="140" spans="1:6" x14ac:dyDescent="0.2">
      <c r="B140"/>
      <c r="C140"/>
      <c r="D140"/>
      <c r="E140"/>
      <c r="F140"/>
    </row>
    <row r="143" spans="1:6" x14ac:dyDescent="0.2">
      <c r="A143" s="3"/>
      <c r="B143" s="10"/>
      <c r="C143" s="10"/>
      <c r="D143" s="10"/>
      <c r="E143" s="10"/>
      <c r="F143" s="10"/>
    </row>
    <row r="146" spans="1:6" x14ac:dyDescent="0.2">
      <c r="B146"/>
      <c r="C146"/>
      <c r="D146" s="16"/>
      <c r="E146"/>
      <c r="F146"/>
    </row>
    <row r="149" spans="1:6" x14ac:dyDescent="0.2">
      <c r="A149" s="3"/>
      <c r="B149" s="10"/>
      <c r="C149" s="10"/>
      <c r="D149" s="10"/>
      <c r="E149" s="10"/>
      <c r="F149" s="10"/>
    </row>
    <row r="152" spans="1:6" x14ac:dyDescent="0.2">
      <c r="B152"/>
      <c r="C152"/>
      <c r="D152"/>
      <c r="E152"/>
      <c r="F152"/>
    </row>
    <row r="156" spans="1:6" x14ac:dyDescent="0.2">
      <c r="A156" s="3"/>
      <c r="B156" s="10"/>
      <c r="C156" s="10"/>
      <c r="D156" s="10"/>
      <c r="E156" s="10"/>
      <c r="F156" s="10"/>
    </row>
    <row r="159" spans="1:6" x14ac:dyDescent="0.2">
      <c r="B159"/>
      <c r="C159"/>
      <c r="D159" s="16"/>
      <c r="E159"/>
      <c r="F159"/>
    </row>
    <row r="162" spans="1:6" x14ac:dyDescent="0.2">
      <c r="A162" s="3"/>
      <c r="B162" s="10"/>
      <c r="C162" s="10"/>
      <c r="D162" s="10"/>
      <c r="E162" s="10"/>
      <c r="F162" s="10"/>
    </row>
    <row r="165" spans="1:6" x14ac:dyDescent="0.2">
      <c r="B165"/>
      <c r="C165"/>
      <c r="D165"/>
      <c r="E165"/>
      <c r="F165"/>
    </row>
    <row r="168" spans="1:6" x14ac:dyDescent="0.2">
      <c r="A168" s="3"/>
      <c r="B168" s="10"/>
      <c r="C168" s="10"/>
      <c r="D168" s="10"/>
      <c r="E168" s="10"/>
      <c r="F168" s="10"/>
    </row>
    <row r="171" spans="1:6" x14ac:dyDescent="0.2">
      <c r="B171"/>
      <c r="C171"/>
      <c r="D171"/>
      <c r="E171"/>
      <c r="F171"/>
    </row>
    <row r="174" spans="1:6" x14ac:dyDescent="0.2">
      <c r="A174" s="3"/>
      <c r="B174" s="10"/>
      <c r="C174" s="10"/>
      <c r="D174" s="10"/>
      <c r="E174" s="10"/>
      <c r="F174" s="10"/>
    </row>
    <row r="177" spans="1:6" x14ac:dyDescent="0.2">
      <c r="B177"/>
      <c r="C177"/>
      <c r="D177"/>
      <c r="E177"/>
      <c r="F177"/>
    </row>
    <row r="180" spans="1:6" x14ac:dyDescent="0.2">
      <c r="A180" s="3"/>
      <c r="B180" s="10"/>
      <c r="C180" s="10"/>
      <c r="D180" s="10"/>
      <c r="E180" s="10"/>
      <c r="F180" s="10"/>
    </row>
    <row r="183" spans="1:6" x14ac:dyDescent="0.2">
      <c r="B183"/>
      <c r="C183"/>
      <c r="D183" s="16"/>
      <c r="E183"/>
      <c r="F183"/>
    </row>
    <row r="186" spans="1:6" x14ac:dyDescent="0.2">
      <c r="A186" s="3"/>
      <c r="B186" s="10"/>
      <c r="C186" s="10"/>
      <c r="D186" s="10"/>
      <c r="E186" s="10"/>
      <c r="F186" s="10"/>
    </row>
    <row r="189" spans="1:6" x14ac:dyDescent="0.2">
      <c r="B189"/>
      <c r="C189"/>
      <c r="D189"/>
      <c r="E189"/>
      <c r="F189"/>
    </row>
    <row r="193" spans="1:6" x14ac:dyDescent="0.2">
      <c r="A193" s="3"/>
      <c r="B193" s="10"/>
      <c r="C193" s="10"/>
      <c r="D193" s="10"/>
      <c r="E193" s="10"/>
      <c r="F193" s="10"/>
    </row>
    <row r="196" spans="1:6" x14ac:dyDescent="0.2">
      <c r="B196"/>
      <c r="C196"/>
      <c r="D196"/>
      <c r="E196"/>
      <c r="F196"/>
    </row>
    <row r="199" spans="1:6" x14ac:dyDescent="0.2">
      <c r="A199" s="3"/>
      <c r="B199" s="10"/>
      <c r="C199" s="10"/>
      <c r="D199" s="10"/>
      <c r="E199" s="10"/>
      <c r="F199" s="10"/>
    </row>
    <row r="202" spans="1:6" x14ac:dyDescent="0.2">
      <c r="B202"/>
      <c r="C202"/>
      <c r="D202"/>
      <c r="E202"/>
      <c r="F202"/>
    </row>
    <row r="205" spans="1:6" x14ac:dyDescent="0.2">
      <c r="A205" s="3"/>
      <c r="B205" s="10"/>
      <c r="C205" s="10"/>
      <c r="D205" s="10"/>
      <c r="E205" s="10"/>
      <c r="F205" s="10"/>
    </row>
    <row r="208" spans="1:6" x14ac:dyDescent="0.2">
      <c r="B208"/>
      <c r="C208"/>
      <c r="D208"/>
      <c r="E208"/>
      <c r="F208"/>
    </row>
    <row r="211" spans="1:6" x14ac:dyDescent="0.2">
      <c r="A211" s="3"/>
      <c r="B211" s="10"/>
      <c r="C211" s="10"/>
      <c r="D211" s="10"/>
      <c r="E211" s="10"/>
      <c r="F211" s="10"/>
    </row>
    <row r="214" spans="1:6" x14ac:dyDescent="0.2">
      <c r="B214"/>
      <c r="C214"/>
      <c r="D214"/>
      <c r="E214"/>
      <c r="F214"/>
    </row>
    <row r="217" spans="1:6" x14ac:dyDescent="0.2">
      <c r="A217" s="3"/>
      <c r="B217" s="10"/>
      <c r="C217" s="10"/>
      <c r="D217" s="10"/>
      <c r="E217" s="10"/>
      <c r="F217" s="10"/>
    </row>
    <row r="220" spans="1:6" x14ac:dyDescent="0.2">
      <c r="B220"/>
      <c r="C220"/>
      <c r="D220"/>
      <c r="E220"/>
      <c r="F220"/>
    </row>
    <row r="223" spans="1:6" x14ac:dyDescent="0.2">
      <c r="A223" s="3"/>
      <c r="B223" s="10"/>
      <c r="C223" s="10"/>
      <c r="D223" s="10"/>
      <c r="E223" s="10"/>
      <c r="F223" s="10"/>
    </row>
    <row r="226" spans="1:6" x14ac:dyDescent="0.2">
      <c r="B226"/>
      <c r="C226"/>
      <c r="D226"/>
      <c r="E226"/>
      <c r="F226"/>
    </row>
    <row r="230" spans="1:6" x14ac:dyDescent="0.2">
      <c r="A230" s="3"/>
      <c r="B230" s="10"/>
      <c r="C230" s="10"/>
      <c r="D230" s="10"/>
      <c r="E230" s="10"/>
      <c r="F230" s="10"/>
    </row>
    <row r="233" spans="1:6" x14ac:dyDescent="0.2">
      <c r="B233"/>
      <c r="C233"/>
      <c r="D233"/>
      <c r="E233"/>
      <c r="F233"/>
    </row>
    <row r="236" spans="1:6" x14ac:dyDescent="0.2">
      <c r="A236" s="3"/>
      <c r="B236" s="10"/>
      <c r="C236" s="10"/>
      <c r="D236" s="10"/>
      <c r="E236" s="10"/>
      <c r="F236" s="10"/>
    </row>
    <row r="239" spans="1:6" x14ac:dyDescent="0.2">
      <c r="B239"/>
      <c r="C239"/>
      <c r="D239"/>
      <c r="E239"/>
      <c r="F239"/>
    </row>
    <row r="242" spans="1:6" x14ac:dyDescent="0.2">
      <c r="A242" s="3"/>
      <c r="B242" s="10"/>
      <c r="C242" s="10"/>
      <c r="D242" s="10"/>
      <c r="E242" s="10"/>
      <c r="F242" s="10"/>
    </row>
    <row r="245" spans="1:6" x14ac:dyDescent="0.2">
      <c r="B245"/>
      <c r="C245"/>
      <c r="D245"/>
      <c r="E245"/>
      <c r="F245"/>
    </row>
    <row r="248" spans="1:6" x14ac:dyDescent="0.2">
      <c r="A248" s="3"/>
      <c r="B248" s="10"/>
      <c r="C248" s="10"/>
      <c r="D248" s="10"/>
      <c r="E248" s="10"/>
      <c r="F248" s="10"/>
    </row>
    <row r="251" spans="1:6" x14ac:dyDescent="0.2">
      <c r="B251"/>
      <c r="C251"/>
      <c r="D251" s="16"/>
      <c r="E251"/>
      <c r="F251"/>
    </row>
    <row r="254" spans="1:6" x14ac:dyDescent="0.2">
      <c r="A254" s="3"/>
      <c r="B254" s="10"/>
      <c r="C254" s="10"/>
      <c r="D254" s="10"/>
      <c r="E254" s="10"/>
      <c r="F254" s="10"/>
    </row>
    <row r="257" spans="1:6" x14ac:dyDescent="0.2">
      <c r="B257"/>
      <c r="C257"/>
      <c r="D257"/>
      <c r="E257"/>
      <c r="F257"/>
    </row>
    <row r="260" spans="1:6" x14ac:dyDescent="0.2">
      <c r="A260" s="3"/>
      <c r="B260" s="10"/>
      <c r="C260" s="10"/>
      <c r="D260" s="10"/>
      <c r="E260" s="10"/>
      <c r="F260" s="10"/>
    </row>
    <row r="263" spans="1:6" x14ac:dyDescent="0.2">
      <c r="B263"/>
      <c r="C263"/>
      <c r="D263"/>
      <c r="E263"/>
      <c r="F263"/>
    </row>
    <row r="267" spans="1:6" x14ac:dyDescent="0.2">
      <c r="A267" s="3"/>
      <c r="B267" s="10"/>
      <c r="C267" s="10"/>
      <c r="D267" s="10"/>
      <c r="E267" s="10"/>
      <c r="F267" s="10"/>
    </row>
    <row r="270" spans="1:6" x14ac:dyDescent="0.2">
      <c r="B270"/>
      <c r="C270"/>
      <c r="D270"/>
      <c r="E270"/>
      <c r="F270"/>
    </row>
    <row r="273" spans="1:6" x14ac:dyDescent="0.2">
      <c r="A273" s="3"/>
      <c r="B273" s="10"/>
      <c r="C273" s="10"/>
      <c r="D273" s="10"/>
      <c r="E273" s="10"/>
      <c r="F273" s="10"/>
    </row>
    <row r="276" spans="1:6" x14ac:dyDescent="0.2">
      <c r="B276"/>
      <c r="C276"/>
      <c r="D276" s="16"/>
      <c r="E276"/>
      <c r="F276"/>
    </row>
    <row r="279" spans="1:6" x14ac:dyDescent="0.2">
      <c r="A279" s="3"/>
      <c r="B279" s="10"/>
      <c r="C279" s="10"/>
      <c r="D279" s="10"/>
      <c r="E279" s="10"/>
      <c r="F279" s="10"/>
    </row>
    <row r="282" spans="1:6" x14ac:dyDescent="0.2">
      <c r="B282"/>
      <c r="C282"/>
      <c r="D282" s="16"/>
      <c r="E282"/>
      <c r="F282"/>
    </row>
  </sheetData>
  <sortState ref="A7:D45">
    <sortCondition descending="1" ref="C7:C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39</vt:i4>
      </vt:variant>
    </vt:vector>
  </HeadingPairs>
  <TitlesOfParts>
    <vt:vector size="42" baseType="lpstr">
      <vt:lpstr>Introduction</vt:lpstr>
      <vt:lpstr>Data Sheet</vt:lpstr>
      <vt:lpstr>Data for error margins</vt:lpstr>
      <vt:lpstr>Black Country</vt:lpstr>
      <vt:lpstr>Buckinghamshire</vt:lpstr>
      <vt:lpstr>Cheshire and Warrington</vt:lpstr>
      <vt:lpstr>Coast to Capital</vt:lpstr>
      <vt:lpstr>Cornwall and Isles</vt:lpstr>
      <vt:lpstr>Coventry and Warwks</vt:lpstr>
      <vt:lpstr>Cumbria</vt:lpstr>
      <vt:lpstr>Derby, D, N &amp; N</vt:lpstr>
      <vt:lpstr>Dorset</vt:lpstr>
      <vt:lpstr>Enterprise M3</vt:lpstr>
      <vt:lpstr>Gloucestershire</vt:lpstr>
      <vt:lpstr>Greater Birmingham</vt:lpstr>
      <vt:lpstr>Greater Cambridge</vt:lpstr>
      <vt:lpstr>Greater Lincolnshire</vt:lpstr>
      <vt:lpstr>Greater Manchester</vt:lpstr>
      <vt:lpstr>Heart of the South West</vt:lpstr>
      <vt:lpstr>Hertfordshire</vt:lpstr>
      <vt:lpstr>Humber</vt:lpstr>
      <vt:lpstr>Lancashire</vt:lpstr>
      <vt:lpstr>Leeds City Region</vt:lpstr>
      <vt:lpstr>Leicester</vt:lpstr>
      <vt:lpstr>Liverpool</vt:lpstr>
      <vt:lpstr>London</vt:lpstr>
      <vt:lpstr>New Anglia </vt:lpstr>
      <vt:lpstr>North East</vt:lpstr>
      <vt:lpstr>Northamptonshire</vt:lpstr>
      <vt:lpstr>Oxfordshire</vt:lpstr>
      <vt:lpstr>Sheffield</vt:lpstr>
      <vt:lpstr>Solent</vt:lpstr>
      <vt:lpstr>South East</vt:lpstr>
      <vt:lpstr>South East Midlands</vt:lpstr>
      <vt:lpstr>Stoke and Staffs</vt:lpstr>
      <vt:lpstr>Tees Valley</vt:lpstr>
      <vt:lpstr>Thames Valley </vt:lpstr>
      <vt:lpstr>The Marches</vt:lpstr>
      <vt:lpstr>West of England</vt:lpstr>
      <vt:lpstr>Worcestershire</vt:lpstr>
      <vt:lpstr>York, North Yorks</vt:lpstr>
      <vt:lpstr>Error Margins Chart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2017-05-31T08:25:23Z</dcterms:created>
  <dcterms:modified xsi:type="dcterms:W3CDTF">2017-06-09T15:47:30Z</dcterms:modified>
</cp:coreProperties>
</file>