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tm1\Box Sync\ERC\GROWTH DASHBOARD\ERC Growth Dashboard 2019\Dashboard 2019 - Final Files\"/>
    </mc:Choice>
  </mc:AlternateContent>
  <bookViews>
    <workbookView xWindow="0" yWindow="0" windowWidth="23040" windowHeight="8730" tabRatio="763" firstSheet="2" activeTab="11"/>
  </bookViews>
  <sheets>
    <sheet name="Population" sheetId="1" r:id="rId1"/>
    <sheet name="N Firms" sheetId="2" r:id="rId2"/>
    <sheet name="N Jobs" sheetId="3" r:id="rId3"/>
    <sheet name="N start-ups" sheetId="4" r:id="rId4"/>
    <sheet name="Start-ups per 10k" sheetId="5" r:id="rId5"/>
    <sheet name="Start-ups survival" sheetId="6" r:id="rId6"/>
    <sheet name="Start-ups scaling " sheetId="7" r:id="rId7"/>
    <sheet name="survivor scaling" sheetId="11" r:id="rId8"/>
    <sheet name="High growth firms" sheetId="8" r:id="rId9"/>
    <sheet name="Small High Growth Firms" sheetId="16" r:id="rId10"/>
    <sheet name="High Growth Firms 10%" sheetId="17" r:id="rId11"/>
    <sheet name="Productivity" sheetId="18" r:id="rId12"/>
    <sheet name="websites" sheetId="12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7" l="1"/>
  <c r="B44" i="5" l="1"/>
  <c r="B45" i="5"/>
  <c r="B46" i="5"/>
  <c r="B47" i="5"/>
  <c r="B48" i="5"/>
  <c r="B49" i="5"/>
  <c r="B50" i="5"/>
  <c r="B51" i="5"/>
  <c r="B52" i="5"/>
  <c r="B53" i="5"/>
  <c r="B54" i="5"/>
  <c r="B57" i="5"/>
  <c r="B58" i="5"/>
  <c r="B59" i="5"/>
  <c r="B60" i="5"/>
  <c r="B61" i="5"/>
  <c r="B33" i="5"/>
  <c r="B35" i="5"/>
  <c r="B31" i="5"/>
  <c r="B8" i="5"/>
  <c r="B27" i="5"/>
  <c r="B5" i="5"/>
  <c r="B15" i="5"/>
  <c r="B21" i="5"/>
  <c r="B32" i="5"/>
  <c r="B23" i="5"/>
  <c r="B36" i="5"/>
  <c r="B16" i="5"/>
  <c r="B6" i="5"/>
  <c r="B38" i="5"/>
  <c r="B7" i="5"/>
  <c r="B17" i="5"/>
  <c r="B11" i="5"/>
  <c r="B24" i="5"/>
  <c r="B18" i="5"/>
  <c r="B29" i="5"/>
  <c r="B30" i="5"/>
  <c r="B40" i="5"/>
  <c r="B13" i="5"/>
  <c r="B4" i="5"/>
  <c r="B25" i="5"/>
  <c r="B12" i="5"/>
  <c r="B39" i="5"/>
  <c r="B28" i="5"/>
  <c r="B37" i="5"/>
  <c r="B14" i="5"/>
  <c r="B20" i="5"/>
  <c r="B10" i="5"/>
  <c r="B34" i="5"/>
  <c r="B9" i="5"/>
  <c r="B26" i="5"/>
  <c r="B41" i="5"/>
  <c r="B19" i="5"/>
  <c r="B22" i="5"/>
  <c r="D32" i="11" l="1"/>
  <c r="D40" i="11"/>
  <c r="D16" i="11"/>
  <c r="D5" i="11"/>
  <c r="D22" i="11"/>
  <c r="D38" i="11"/>
  <c r="D27" i="11"/>
  <c r="D6" i="11"/>
  <c r="D35" i="11"/>
  <c r="D7" i="11"/>
  <c r="D25" i="11"/>
  <c r="D34" i="11"/>
  <c r="D14" i="11"/>
  <c r="D31" i="11"/>
  <c r="D8" i="11"/>
  <c r="D36" i="11"/>
  <c r="D23" i="11"/>
  <c r="D12" i="11"/>
  <c r="D17" i="11"/>
  <c r="D26" i="11"/>
  <c r="D15" i="11"/>
  <c r="D41" i="11"/>
  <c r="D9" i="11"/>
  <c r="D18" i="11"/>
  <c r="D19" i="11"/>
  <c r="D33" i="11"/>
  <c r="D24" i="11"/>
  <c r="D28" i="11"/>
  <c r="D13" i="11"/>
  <c r="D20" i="11"/>
  <c r="D29" i="11"/>
  <c r="D21" i="11"/>
  <c r="D30" i="11"/>
  <c r="D4" i="11"/>
  <c r="D39" i="11"/>
  <c r="D37" i="11"/>
  <c r="D10" i="11"/>
  <c r="D11" i="11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" i="16"/>
  <c r="E6" i="7"/>
  <c r="E7" i="7"/>
  <c r="E13" i="7"/>
  <c r="E4" i="7"/>
  <c r="E8" i="7"/>
  <c r="E9" i="7"/>
  <c r="E14" i="7"/>
  <c r="E24" i="7"/>
  <c r="E29" i="7"/>
  <c r="E19" i="7"/>
  <c r="E30" i="7"/>
  <c r="E25" i="7"/>
  <c r="E31" i="7"/>
  <c r="E37" i="7"/>
  <c r="E15" i="7"/>
  <c r="E39" i="7"/>
  <c r="E20" i="7"/>
  <c r="E35" i="7"/>
  <c r="E21" i="7"/>
  <c r="E40" i="7"/>
  <c r="E16" i="7"/>
  <c r="E41" i="7"/>
  <c r="E10" i="7"/>
  <c r="E26" i="7"/>
  <c r="E32" i="7"/>
  <c r="E36" i="7"/>
  <c r="E17" i="7"/>
  <c r="E33" i="7"/>
  <c r="E22" i="7"/>
  <c r="E38" i="7"/>
  <c r="E5" i="7"/>
  <c r="E11" i="7"/>
  <c r="E34" i="7"/>
  <c r="E27" i="7"/>
  <c r="E23" i="7"/>
  <c r="E28" i="7"/>
  <c r="E12" i="7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" i="8"/>
</calcChain>
</file>

<file path=xl/sharedStrings.xml><?xml version="1.0" encoding="utf-8"?>
<sst xmlns="http://schemas.openxmlformats.org/spreadsheetml/2006/main" count="777" uniqueCount="123">
  <si>
    <t>N</t>
  </si>
  <si>
    <t>Black Country</t>
  </si>
  <si>
    <t>Buckinghamshire</t>
  </si>
  <si>
    <t>Cheshire and Warrington</t>
  </si>
  <si>
    <t>Coast to Capital</t>
  </si>
  <si>
    <t>Cornwall and Isles of Scilly</t>
  </si>
  <si>
    <t>Coventry and Warwickshire</t>
  </si>
  <si>
    <t>Cumbria</t>
  </si>
  <si>
    <t>Derby, Derbyshire, Nottingham and Nottinghamshire</t>
  </si>
  <si>
    <t>Dorset</t>
  </si>
  <si>
    <t>Enterprise M3</t>
  </si>
  <si>
    <t>Gloucestershire</t>
  </si>
  <si>
    <t>Greater Birmingham and Solihull</t>
  </si>
  <si>
    <t>Greater Cambridge and Greater Peterborough</t>
  </si>
  <si>
    <t>Greater Lincolnshire</t>
  </si>
  <si>
    <t>Greater Manchester</t>
  </si>
  <si>
    <t>Heart of the South West</t>
  </si>
  <si>
    <t>Hertfordshire</t>
  </si>
  <si>
    <t>Humber</t>
  </si>
  <si>
    <t>Lancashire</t>
  </si>
  <si>
    <t>Leeds City Region</t>
  </si>
  <si>
    <t>Leicester and Leicestershire</t>
  </si>
  <si>
    <t>Liverpool City Region</t>
  </si>
  <si>
    <t>London</t>
  </si>
  <si>
    <t>New Anglia</t>
  </si>
  <si>
    <t>North East</t>
  </si>
  <si>
    <t>Oxfordshire</t>
  </si>
  <si>
    <t>Sheffield City Region</t>
  </si>
  <si>
    <t>Solent</t>
  </si>
  <si>
    <t>South East</t>
  </si>
  <si>
    <t>South East Midlands</t>
  </si>
  <si>
    <t>Stoke-on-Trent and Staffordshire</t>
  </si>
  <si>
    <t>Swindon and Wiltshire</t>
  </si>
  <si>
    <t>Tees Valley</t>
  </si>
  <si>
    <t>Thames Valley Berkshire</t>
  </si>
  <si>
    <t>The Marches</t>
  </si>
  <si>
    <t>West of England</t>
  </si>
  <si>
    <t>Worcestershire</t>
  </si>
  <si>
    <t>York, North Yorkshire and East Riding</t>
  </si>
  <si>
    <t>Buckinghamshire Thames Valley</t>
  </si>
  <si>
    <t>%</t>
  </si>
  <si>
    <t>2010/13</t>
  </si>
  <si>
    <t>2011/14</t>
  </si>
  <si>
    <t>2012/15</t>
  </si>
  <si>
    <t xml:space="preserve">UK </t>
  </si>
  <si>
    <t>England</t>
  </si>
  <si>
    <t>http://www.bcgrowthhub.com/</t>
  </si>
  <si>
    <t>https://bbf.uk.com/</t>
  </si>
  <si>
    <t>http://candwgrowthhub.co.uk/</t>
  </si>
  <si>
    <t>http://www.c2cbusiness.org.uk/</t>
  </si>
  <si>
    <t>https://www.ciosgrowthhub.com/</t>
  </si>
  <si>
    <t>http://www.cwgrowthhub.co.uk/</t>
  </si>
  <si>
    <t>http://www.cumbriagrowthhub.co.uk/</t>
  </si>
  <si>
    <t>http://www.d2n2growthhub.co.uk/</t>
  </si>
  <si>
    <t>http://www.dorsetgrowthhub.co.uk/</t>
  </si>
  <si>
    <t>https://www.enterprisem3growthhub.co.uk/</t>
  </si>
  <si>
    <t>http://www.thegrowthhub.biz/</t>
  </si>
  <si>
    <t>https://www.gbslepgrowthhub.co.uk/</t>
  </si>
  <si>
    <t>http://signpost2grow.co.uk/</t>
  </si>
  <si>
    <t>http://www.businesslincolnshire.com/</t>
  </si>
  <si>
    <t>http://www.businessgrowthhub.com/</t>
  </si>
  <si>
    <t>http://www.heartofswgrowthhub.co.uk/</t>
  </si>
  <si>
    <t>http://www.hertsgrowthhub.com/</t>
  </si>
  <si>
    <t>http://hub.humberlep.org/</t>
  </si>
  <si>
    <t>http://www.boostbusinesslancashire.co.uk/</t>
  </si>
  <si>
    <t>http://www.the-lep.com/for-business/</t>
  </si>
  <si>
    <t>http://www.llepbizgateway.co.uk/</t>
  </si>
  <si>
    <t>https://localgrowthhub.com/</t>
  </si>
  <si>
    <t>https://lep.london/growthhub</t>
  </si>
  <si>
    <t>http://www.newangliagrowthhub.co.uk/</t>
  </si>
  <si>
    <t>http://www.northeastgrowthhub.co.uk/</t>
  </si>
  <si>
    <t>http://www.oxfordshirebusinesssupport.co.uk/</t>
  </si>
  <si>
    <t>https://www.scrgrowthhub.co.uk/</t>
  </si>
  <si>
    <t>http://www.solentgrowthhub.co.uk/</t>
  </si>
  <si>
    <t>http://www.southeastbusiness.org.uk/</t>
  </si>
  <si>
    <t>http://www.stokestaffsgrowthhub.co.uk/</t>
  </si>
  <si>
    <t>http://www.wiltshirebusinesshub.co.uk/</t>
  </si>
  <si>
    <t>http://www.teesbusinesscompass.co.uk/</t>
  </si>
  <si>
    <t>http://www.berkshirebusinesshub.co.uk/</t>
  </si>
  <si>
    <t>http://www.marchesgrowthhub.co.uk/</t>
  </si>
  <si>
    <t>https://www.wearegrowth.co.uk/</t>
  </si>
  <si>
    <t>http://www.business-central.co.uk/</t>
  </si>
  <si>
    <t>http://www.howsbusiness.org/</t>
  </si>
  <si>
    <t>Growth Hub Websites</t>
  </si>
  <si>
    <t>2013/16</t>
  </si>
  <si>
    <t>Scotland</t>
  </si>
  <si>
    <t>Wales</t>
  </si>
  <si>
    <t xml:space="preserve">Northern Ireland </t>
  </si>
  <si>
    <t>UK</t>
  </si>
  <si>
    <t>West Wales</t>
  </si>
  <si>
    <t>East Wales</t>
  </si>
  <si>
    <t>Eastern Scotland</t>
  </si>
  <si>
    <t>South Western Scotland</t>
  </si>
  <si>
    <t>North Eastern Scotland</t>
  </si>
  <si>
    <t>Highlands and Islands</t>
  </si>
  <si>
    <t>Belfast</t>
  </si>
  <si>
    <t>North of NI</t>
  </si>
  <si>
    <t>West and South of NI</t>
  </si>
  <si>
    <t>East of NI</t>
  </si>
  <si>
    <t xml:space="preserve">Outer Belfast </t>
  </si>
  <si>
    <t>* note that outer Belfast and East of NI are combined here</t>
  </si>
  <si>
    <t>* note that NE Scotland and Highlands &amp; Islands are combined here</t>
  </si>
  <si>
    <t>NI</t>
  </si>
  <si>
    <t>Outer Belfast</t>
  </si>
  <si>
    <t>North Eastern &amp; Highlands and Islands</t>
  </si>
  <si>
    <t>Belfast &amp; Outer Belfast</t>
  </si>
  <si>
    <t>* note that outer Belfast and Outer Belfast are combined here</t>
  </si>
  <si>
    <t>2014/17</t>
  </si>
  <si>
    <t>https://www.velocitygrowthhub.com/</t>
  </si>
  <si>
    <t>High Growth Firm Incidence Rate (OECD defintion 20% ann avg growth)</t>
  </si>
  <si>
    <t>Small High Growth Firm Incidence Rate (add at least 8 employees in 3 years)</t>
  </si>
  <si>
    <t>High Growth Firm Incidence Rate (revised OECD definition 10% avg ann growth)</t>
  </si>
  <si>
    <t>Mid-year population estimates 2017</t>
  </si>
  <si>
    <t>Number of private sector jobs 2018</t>
  </si>
  <si>
    <t>Number of private sector firms 2018</t>
  </si>
  <si>
    <t xml:space="preserve"> West &amp; South of NI</t>
  </si>
  <si>
    <t>3 year survival rate of UK-owned firms born in 2015 (and surviving to 2018)</t>
  </si>
  <si>
    <t>Number of UK-owned firm births per 10,000 population 2018</t>
  </si>
  <si>
    <t>Number of UK-owned Firm Births 2018</t>
  </si>
  <si>
    <t>UK-owned firms born in 2015 and surviving to 2018 that grow to £1m+ turnover in 2018 and had a turnover&lt;£500k in 2015</t>
  </si>
  <si>
    <t>2015/18</t>
  </si>
  <si>
    <t>Firms with positive productivity growth 2015-18 (where turnover and employment both increased, turnover at a faster rate)</t>
  </si>
  <si>
    <t>Survivor firms (born &lt;2015) with £1-2m turnover in 2015 scaling to £3m+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</si>
</sst>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284D"/>
      <name val="DIN-Medium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9" fontId="1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3" fontId="4" fillId="0" borderId="0" xfId="0" applyNumberFormat="1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164" fontId="10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/>
    <xf numFmtId="9" fontId="0" fillId="0" borderId="0" xfId="2" applyFont="1"/>
    <xf numFmtId="0" fontId="7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12" fillId="0" borderId="0" xfId="0" applyNumberFormat="1" applyFont="1" applyAlignment="1">
      <alignment horizontal="left" vertical="top"/>
    </xf>
    <xf numFmtId="3" fontId="1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0" fontId="12" fillId="0" borderId="0" xfId="0" applyNumberFormat="1" applyFont="1" applyFill="1" applyBorder="1" applyAlignment="1"/>
    <xf numFmtId="3" fontId="12" fillId="0" borderId="0" xfId="0" applyNumberFormat="1" applyFont="1" applyFill="1" applyBorder="1" applyAlignment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64" fontId="4" fillId="0" borderId="0" xfId="0" applyNumberFormat="1" applyFont="1"/>
    <xf numFmtId="0" fontId="0" fillId="0" borderId="0" xfId="0" applyFill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/>
    <xf numFmtId="3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3" fontId="18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/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3" fontId="0" fillId="3" borderId="0" xfId="0" applyNumberFormat="1" applyFill="1"/>
    <xf numFmtId="3" fontId="19" fillId="0" borderId="0" xfId="0" applyNumberFormat="1" applyFont="1"/>
    <xf numFmtId="10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10" fontId="3" fillId="0" borderId="0" xfId="0" applyNumberFormat="1" applyFont="1" applyAlignment="1">
      <alignment vertical="center"/>
    </xf>
    <xf numFmtId="164" fontId="4" fillId="0" borderId="0" xfId="0" applyNumberFormat="1" applyFont="1" applyAlignment="1"/>
    <xf numFmtId="165" fontId="4" fillId="0" borderId="0" xfId="0" applyNumberFormat="1" applyFont="1" applyAlignment="1"/>
    <xf numFmtId="10" fontId="1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NumberFormat="1" applyFont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1" fontId="4" fillId="4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 vertical="center"/>
    </xf>
    <xf numFmtId="0" fontId="4" fillId="5" borderId="0" xfId="0" applyFont="1" applyFill="1"/>
    <xf numFmtId="10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0" fillId="5" borderId="0" xfId="0" applyFill="1"/>
    <xf numFmtId="3" fontId="17" fillId="5" borderId="0" xfId="0" applyNumberFormat="1" applyFont="1" applyFill="1" applyAlignment="1">
      <alignment horizontal="right"/>
    </xf>
    <xf numFmtId="4" fontId="13" fillId="5" borderId="0" xfId="0" applyNumberFormat="1" applyFont="1" applyFill="1" applyAlignment="1">
      <alignment horizontal="right" vertical="center"/>
    </xf>
    <xf numFmtId="1" fontId="4" fillId="5" borderId="0" xfId="0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 vertical="center"/>
    </xf>
    <xf numFmtId="165" fontId="3" fillId="5" borderId="0" xfId="0" applyNumberFormat="1" applyFont="1" applyFill="1" applyAlignment="1">
      <alignment vertical="center"/>
    </xf>
    <xf numFmtId="164" fontId="7" fillId="5" borderId="0" xfId="0" applyNumberFormat="1" applyFon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0" fontId="1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10" fontId="3" fillId="5" borderId="0" xfId="0" applyNumberFormat="1" applyFont="1" applyFill="1" applyAlignment="1">
      <alignment horizontal="right" vertical="center"/>
    </xf>
    <xf numFmtId="165" fontId="4" fillId="5" borderId="0" xfId="0" applyNumberFormat="1" applyFont="1" applyFill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D9B11D"/>
      <color rgb="FFD9BE1D"/>
      <color rgb="FFC8C82E"/>
      <color rgb="FFE65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22" workbookViewId="0">
      <selection activeCell="A41" sqref="A41:B41"/>
    </sheetView>
  </sheetViews>
  <sheetFormatPr defaultRowHeight="15"/>
  <cols>
    <col min="1" max="1" width="15.85546875" customWidth="1"/>
    <col min="2" max="2" width="9.140625" style="11"/>
    <col min="5" max="5" width="15.28515625" customWidth="1"/>
    <col min="6" max="6" width="11.28515625" customWidth="1"/>
  </cols>
  <sheetData>
    <row r="1" spans="1:7">
      <c r="A1" s="1" t="s">
        <v>112</v>
      </c>
    </row>
    <row r="3" spans="1:7">
      <c r="B3" s="2" t="s">
        <v>0</v>
      </c>
      <c r="F3" s="64"/>
      <c r="G3" s="63"/>
    </row>
    <row r="4" spans="1:7">
      <c r="A4" s="94" t="s">
        <v>1</v>
      </c>
      <c r="B4" s="95">
        <v>1186100</v>
      </c>
      <c r="D4" s="33"/>
      <c r="E4" s="64"/>
      <c r="F4" s="63"/>
    </row>
    <row r="5" spans="1:7">
      <c r="A5" s="94" t="s">
        <v>2</v>
      </c>
      <c r="B5" s="96">
        <v>535900</v>
      </c>
      <c r="D5" s="33"/>
      <c r="E5" s="64"/>
      <c r="F5" s="63"/>
    </row>
    <row r="6" spans="1:7">
      <c r="A6" s="94" t="s">
        <v>3</v>
      </c>
      <c r="B6" s="96">
        <v>926500</v>
      </c>
      <c r="D6" s="33"/>
      <c r="E6" s="64"/>
      <c r="F6" s="63"/>
    </row>
    <row r="7" spans="1:7">
      <c r="A7" s="94" t="s">
        <v>4</v>
      </c>
      <c r="B7" s="96">
        <v>2027900</v>
      </c>
      <c r="D7" s="33"/>
      <c r="E7" s="64"/>
      <c r="F7" s="63"/>
    </row>
    <row r="8" spans="1:7">
      <c r="A8" s="94" t="s">
        <v>5</v>
      </c>
      <c r="B8" s="96">
        <v>563600</v>
      </c>
      <c r="D8" s="33"/>
      <c r="E8" s="64"/>
      <c r="F8" s="63"/>
    </row>
    <row r="9" spans="1:7">
      <c r="A9" s="94" t="s">
        <v>6</v>
      </c>
      <c r="B9" s="96">
        <v>924700</v>
      </c>
      <c r="D9" s="33"/>
      <c r="E9" s="64"/>
      <c r="F9" s="63"/>
    </row>
    <row r="10" spans="1:7">
      <c r="A10" s="94" t="s">
        <v>7</v>
      </c>
      <c r="B10" s="96">
        <v>498400</v>
      </c>
      <c r="D10" s="33"/>
      <c r="E10" s="64"/>
      <c r="F10" s="63"/>
    </row>
    <row r="11" spans="1:7">
      <c r="A11" s="94" t="s">
        <v>8</v>
      </c>
      <c r="B11" s="96">
        <v>2196100</v>
      </c>
      <c r="D11" s="33"/>
      <c r="E11" s="64"/>
      <c r="F11" s="63"/>
    </row>
    <row r="12" spans="1:7">
      <c r="A12" s="94" t="s">
        <v>9</v>
      </c>
      <c r="B12" s="96">
        <v>770700</v>
      </c>
      <c r="D12" s="33"/>
      <c r="E12" s="64"/>
      <c r="F12" s="63"/>
    </row>
    <row r="13" spans="1:7">
      <c r="A13" s="94" t="s">
        <v>10</v>
      </c>
      <c r="B13" s="96">
        <v>1698500</v>
      </c>
      <c r="D13" s="33"/>
      <c r="E13" s="64"/>
      <c r="F13" s="63"/>
    </row>
    <row r="14" spans="1:7">
      <c r="A14" s="94" t="s">
        <v>11</v>
      </c>
      <c r="B14" s="96">
        <v>628100</v>
      </c>
      <c r="D14" s="33"/>
      <c r="E14" s="64"/>
      <c r="F14" s="63"/>
    </row>
    <row r="15" spans="1:7">
      <c r="A15" s="94" t="s">
        <v>12</v>
      </c>
      <c r="B15" s="96">
        <v>2031300</v>
      </c>
      <c r="D15" s="33"/>
      <c r="E15" s="64"/>
      <c r="F15" s="63"/>
    </row>
    <row r="16" spans="1:7">
      <c r="A16" s="94" t="s">
        <v>13</v>
      </c>
      <c r="B16" s="96">
        <v>1673800</v>
      </c>
      <c r="D16" s="33"/>
      <c r="E16" s="64"/>
      <c r="F16" s="63"/>
    </row>
    <row r="17" spans="1:6">
      <c r="A17" s="94" t="s">
        <v>14</v>
      </c>
      <c r="B17" s="96">
        <v>1082300</v>
      </c>
      <c r="D17" s="33"/>
      <c r="E17" s="64"/>
      <c r="F17" s="63"/>
    </row>
    <row r="18" spans="1:6">
      <c r="A18" s="94" t="s">
        <v>15</v>
      </c>
      <c r="B18" s="96">
        <v>2798800</v>
      </c>
      <c r="D18" s="33"/>
      <c r="E18" s="64"/>
      <c r="F18" s="63"/>
    </row>
    <row r="19" spans="1:6">
      <c r="A19" s="94" t="s">
        <v>16</v>
      </c>
      <c r="B19" s="96">
        <v>1740700</v>
      </c>
      <c r="D19" s="33"/>
      <c r="E19" s="64"/>
      <c r="F19" s="63"/>
    </row>
    <row r="20" spans="1:6">
      <c r="A20" s="94" t="s">
        <v>17</v>
      </c>
      <c r="B20" s="96">
        <v>1180900</v>
      </c>
      <c r="D20" s="33"/>
      <c r="E20" s="64"/>
      <c r="F20" s="63"/>
    </row>
    <row r="21" spans="1:6">
      <c r="A21" s="94" t="s">
        <v>18</v>
      </c>
      <c r="B21" s="96">
        <v>929900</v>
      </c>
      <c r="D21" s="33"/>
      <c r="E21" s="64"/>
      <c r="F21" s="63"/>
    </row>
    <row r="22" spans="1:6">
      <c r="A22" s="94" t="s">
        <v>19</v>
      </c>
      <c r="B22" s="96">
        <v>1490500</v>
      </c>
      <c r="D22" s="33"/>
      <c r="E22" s="64"/>
      <c r="F22" s="63"/>
    </row>
    <row r="23" spans="1:6">
      <c r="A23" s="94" t="s">
        <v>20</v>
      </c>
      <c r="B23" s="96">
        <v>3063100</v>
      </c>
      <c r="D23" s="33"/>
      <c r="E23" s="64"/>
      <c r="F23" s="63"/>
    </row>
    <row r="24" spans="1:6">
      <c r="A24" s="94" t="s">
        <v>21</v>
      </c>
      <c r="B24" s="96">
        <v>1043800</v>
      </c>
      <c r="D24" s="33"/>
      <c r="E24" s="64"/>
      <c r="F24" s="63"/>
    </row>
    <row r="25" spans="1:6">
      <c r="A25" s="94" t="s">
        <v>22</v>
      </c>
      <c r="B25" s="96">
        <v>1544400</v>
      </c>
      <c r="D25" s="33"/>
      <c r="E25" s="64"/>
      <c r="F25" s="63"/>
    </row>
    <row r="26" spans="1:6">
      <c r="A26" s="94" t="s">
        <v>23</v>
      </c>
      <c r="B26" s="96">
        <v>8825000</v>
      </c>
      <c r="D26" s="33"/>
      <c r="E26" s="64"/>
      <c r="F26" s="63"/>
    </row>
    <row r="27" spans="1:6">
      <c r="A27" s="94" t="s">
        <v>24</v>
      </c>
      <c r="B27" s="96">
        <v>1655400</v>
      </c>
      <c r="D27" s="33"/>
      <c r="E27" s="64"/>
      <c r="F27" s="63"/>
    </row>
    <row r="28" spans="1:6">
      <c r="A28" s="94" t="s">
        <v>25</v>
      </c>
      <c r="B28" s="96">
        <v>1972200</v>
      </c>
      <c r="D28" s="33"/>
      <c r="E28" s="64"/>
      <c r="F28" s="63"/>
    </row>
    <row r="29" spans="1:6">
      <c r="A29" s="94" t="s">
        <v>26</v>
      </c>
      <c r="B29" s="96">
        <v>682400</v>
      </c>
      <c r="D29" s="33"/>
      <c r="E29" s="64"/>
      <c r="F29" s="63"/>
    </row>
    <row r="30" spans="1:6">
      <c r="A30" s="94" t="s">
        <v>27</v>
      </c>
      <c r="B30" s="96">
        <v>1866100</v>
      </c>
      <c r="D30" s="33"/>
      <c r="E30" s="64"/>
      <c r="F30" s="63"/>
    </row>
    <row r="31" spans="1:6">
      <c r="A31" s="94" t="s">
        <v>28</v>
      </c>
      <c r="B31" s="96">
        <v>1065400</v>
      </c>
      <c r="D31" s="33"/>
      <c r="E31" s="64"/>
      <c r="F31" s="63"/>
    </row>
    <row r="32" spans="1:6">
      <c r="A32" s="94" t="s">
        <v>29</v>
      </c>
      <c r="B32" s="96">
        <v>4204900</v>
      </c>
      <c r="D32" s="33"/>
      <c r="E32" s="64"/>
      <c r="F32" s="63"/>
    </row>
    <row r="33" spans="1:7">
      <c r="A33" s="94" t="s">
        <v>30</v>
      </c>
      <c r="B33" s="96">
        <v>2017000</v>
      </c>
      <c r="D33" s="33"/>
      <c r="E33" s="64"/>
      <c r="F33" s="63"/>
    </row>
    <row r="34" spans="1:7">
      <c r="A34" s="94" t="s">
        <v>31</v>
      </c>
      <c r="B34" s="96">
        <v>1126200</v>
      </c>
      <c r="D34" s="33"/>
      <c r="E34" s="64"/>
      <c r="F34" s="63"/>
    </row>
    <row r="35" spans="1:7">
      <c r="A35" s="94" t="s">
        <v>32</v>
      </c>
      <c r="B35" s="96">
        <v>716400</v>
      </c>
      <c r="D35" s="33"/>
      <c r="E35" s="64"/>
      <c r="F35" s="63"/>
    </row>
    <row r="36" spans="1:7">
      <c r="A36" s="94" t="s">
        <v>33</v>
      </c>
      <c r="B36" s="96">
        <v>672500</v>
      </c>
      <c r="D36" s="33"/>
      <c r="E36" s="64"/>
      <c r="F36" s="63"/>
    </row>
    <row r="37" spans="1:7">
      <c r="A37" s="94" t="s">
        <v>34</v>
      </c>
      <c r="B37" s="96">
        <v>905800</v>
      </c>
      <c r="D37" s="33"/>
      <c r="E37" s="64"/>
      <c r="F37" s="63"/>
    </row>
    <row r="38" spans="1:7">
      <c r="A38" s="94" t="s">
        <v>35</v>
      </c>
      <c r="B38" s="96">
        <v>684300</v>
      </c>
      <c r="D38" s="33"/>
      <c r="E38" s="64"/>
      <c r="F38" s="63"/>
    </row>
    <row r="39" spans="1:7">
      <c r="A39" s="94" t="s">
        <v>36</v>
      </c>
      <c r="B39" s="96">
        <v>1139800</v>
      </c>
      <c r="D39" s="33"/>
      <c r="E39" s="64"/>
      <c r="F39" s="63"/>
    </row>
    <row r="40" spans="1:7">
      <c r="A40" s="94" t="s">
        <v>37</v>
      </c>
      <c r="B40" s="96">
        <v>588400</v>
      </c>
      <c r="D40" s="33"/>
      <c r="E40" s="64"/>
      <c r="F40" s="63"/>
    </row>
    <row r="41" spans="1:7">
      <c r="A41" s="94" t="s">
        <v>38</v>
      </c>
      <c r="B41" s="96">
        <v>1157900</v>
      </c>
      <c r="D41" s="33"/>
      <c r="E41" s="64"/>
      <c r="F41" s="65"/>
    </row>
    <row r="42" spans="1:7">
      <c r="A42" s="3"/>
      <c r="B42" s="13"/>
      <c r="E42" s="33"/>
      <c r="F42" s="34"/>
    </row>
    <row r="43" spans="1:7">
      <c r="A43" s="5"/>
      <c r="B43" s="13"/>
      <c r="E43" s="33"/>
      <c r="F43" s="34"/>
    </row>
    <row r="44" spans="1:7">
      <c r="A44" s="21" t="s">
        <v>89</v>
      </c>
      <c r="B44" s="16">
        <v>1963400</v>
      </c>
      <c r="D44" s="36"/>
      <c r="E44" s="36"/>
      <c r="F44" s="36"/>
      <c r="G44" s="36"/>
    </row>
    <row r="45" spans="1:7">
      <c r="A45" s="21" t="s">
        <v>90</v>
      </c>
      <c r="B45">
        <v>1161700</v>
      </c>
      <c r="D45" s="36"/>
      <c r="E45" s="37"/>
      <c r="F45" s="37"/>
      <c r="G45" s="37"/>
    </row>
    <row r="46" spans="1:7">
      <c r="A46" s="21" t="s">
        <v>91</v>
      </c>
      <c r="B46" s="16">
        <v>2097550</v>
      </c>
      <c r="D46" s="36"/>
      <c r="E46" s="37"/>
      <c r="F46" s="37"/>
      <c r="G46" s="37"/>
    </row>
    <row r="47" spans="1:7">
      <c r="A47" s="21" t="s">
        <v>92</v>
      </c>
      <c r="B47" s="16">
        <v>2367126</v>
      </c>
      <c r="D47" s="36"/>
      <c r="E47" s="37"/>
      <c r="F47" s="37"/>
      <c r="G47" s="37"/>
    </row>
    <row r="48" spans="1:7">
      <c r="A48" s="21" t="s">
        <v>93</v>
      </c>
      <c r="B48" s="16">
        <v>490600</v>
      </c>
      <c r="D48" s="36"/>
      <c r="E48" s="37"/>
      <c r="F48" s="37"/>
      <c r="G48" s="37"/>
    </row>
    <row r="49" spans="1:7">
      <c r="A49" s="21" t="s">
        <v>94</v>
      </c>
      <c r="B49" s="16">
        <v>469524</v>
      </c>
      <c r="D49" s="36"/>
      <c r="E49" s="37"/>
      <c r="F49" s="37"/>
      <c r="G49" s="37"/>
    </row>
    <row r="50" spans="1:7">
      <c r="A50" s="21" t="s">
        <v>95</v>
      </c>
      <c r="B50" s="70">
        <v>286168</v>
      </c>
      <c r="D50" s="36"/>
      <c r="E50" s="37"/>
      <c r="F50" s="37"/>
      <c r="G50" s="37"/>
    </row>
    <row r="51" spans="1:7">
      <c r="A51" s="21" t="s">
        <v>99</v>
      </c>
      <c r="B51" s="16">
        <v>402849</v>
      </c>
      <c r="D51" s="36"/>
      <c r="E51" s="37"/>
      <c r="F51" s="37"/>
      <c r="G51" s="37"/>
    </row>
    <row r="52" spans="1:7">
      <c r="A52" s="21" t="s">
        <v>98</v>
      </c>
      <c r="B52" s="70">
        <v>455708</v>
      </c>
      <c r="D52" s="36"/>
      <c r="E52" s="37"/>
      <c r="F52" s="37"/>
      <c r="G52" s="37"/>
    </row>
    <row r="53" spans="1:7">
      <c r="A53" s="21" t="s">
        <v>96</v>
      </c>
      <c r="B53" s="16">
        <v>294417</v>
      </c>
      <c r="D53" s="36"/>
      <c r="E53" s="37"/>
      <c r="F53" s="37"/>
      <c r="G53" s="37"/>
    </row>
    <row r="54" spans="1:7">
      <c r="A54" s="21" t="s">
        <v>97</v>
      </c>
      <c r="B54" s="70">
        <v>431692</v>
      </c>
      <c r="D54" s="36"/>
      <c r="E54" s="37"/>
      <c r="F54" s="37"/>
      <c r="G54" s="37"/>
    </row>
    <row r="55" spans="1:7">
      <c r="A55" s="21"/>
      <c r="B55"/>
      <c r="D55" s="36"/>
      <c r="E55" s="37"/>
      <c r="F55" s="37"/>
      <c r="G55" s="37"/>
    </row>
    <row r="56" spans="1:7">
      <c r="A56" s="4"/>
      <c r="B56"/>
    </row>
    <row r="57" spans="1:7">
      <c r="A57" s="21" t="s">
        <v>45</v>
      </c>
      <c r="B57" s="71">
        <v>55619430</v>
      </c>
    </row>
    <row r="58" spans="1:7">
      <c r="A58" s="21" t="s">
        <v>86</v>
      </c>
      <c r="B58" s="71">
        <v>3125165</v>
      </c>
    </row>
    <row r="59" spans="1:7">
      <c r="A59" s="21" t="s">
        <v>85</v>
      </c>
      <c r="B59" s="71">
        <v>5424800</v>
      </c>
    </row>
    <row r="60" spans="1:7">
      <c r="A60" s="21" t="s">
        <v>87</v>
      </c>
      <c r="B60" s="71">
        <v>1870834</v>
      </c>
    </row>
    <row r="61" spans="1:7">
      <c r="A61" s="21" t="s">
        <v>88</v>
      </c>
      <c r="B61" s="71">
        <v>66040229</v>
      </c>
    </row>
    <row r="62" spans="1:7">
      <c r="A62" s="4"/>
      <c r="B62" s="13"/>
    </row>
    <row r="63" spans="1:7">
      <c r="A63" s="4"/>
      <c r="B63" s="1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workbookViewId="0">
      <selection activeCell="A4" sqref="A4:G41"/>
    </sheetView>
  </sheetViews>
  <sheetFormatPr defaultRowHeight="15"/>
  <cols>
    <col min="7" max="7" width="9.140625" style="67"/>
    <col min="13" max="13" width="9.140625" style="67"/>
  </cols>
  <sheetData>
    <row r="1" spans="1:20">
      <c r="A1" s="1" t="s">
        <v>110</v>
      </c>
      <c r="B1" s="11"/>
      <c r="C1" s="11"/>
      <c r="D1" s="11"/>
    </row>
    <row r="2" spans="1:20">
      <c r="B2" s="11"/>
      <c r="C2" s="11"/>
      <c r="D2" s="11"/>
      <c r="I2" s="111" t="s">
        <v>44</v>
      </c>
      <c r="J2" s="111"/>
      <c r="K2" s="111"/>
    </row>
    <row r="3" spans="1:20">
      <c r="A3" s="17"/>
      <c r="B3" s="19" t="s">
        <v>41</v>
      </c>
      <c r="C3" s="19" t="s">
        <v>42</v>
      </c>
      <c r="D3" s="19" t="s">
        <v>43</v>
      </c>
      <c r="E3" s="19" t="s">
        <v>84</v>
      </c>
      <c r="F3" s="19" t="s">
        <v>107</v>
      </c>
      <c r="G3" s="19" t="s">
        <v>120</v>
      </c>
      <c r="I3" s="19" t="s">
        <v>41</v>
      </c>
      <c r="J3" s="19" t="s">
        <v>42</v>
      </c>
      <c r="K3" s="19" t="s">
        <v>43</v>
      </c>
      <c r="L3" s="19" t="s">
        <v>84</v>
      </c>
      <c r="M3" s="19" t="s">
        <v>107</v>
      </c>
      <c r="N3" s="19" t="s">
        <v>120</v>
      </c>
      <c r="P3" s="30"/>
      <c r="Q3" s="30"/>
      <c r="R3" s="30"/>
      <c r="S3" s="30"/>
      <c r="T3" s="30"/>
    </row>
    <row r="4" spans="1:20">
      <c r="A4" s="92" t="s">
        <v>7</v>
      </c>
      <c r="B4" s="102">
        <v>1.2809564474807857</v>
      </c>
      <c r="C4" s="102">
        <v>1.7476006302821947</v>
      </c>
      <c r="D4" s="102">
        <v>1.7319167515645466</v>
      </c>
      <c r="E4" s="102">
        <v>1.3612124614089252</v>
      </c>
      <c r="F4" s="104">
        <v>1.2</v>
      </c>
      <c r="G4" s="105">
        <v>8.9999999999999993E-3</v>
      </c>
      <c r="I4" s="23">
        <v>2.0205260190138699</v>
      </c>
      <c r="J4" s="23">
        <v>2.4469511833554298</v>
      </c>
      <c r="K4" s="23">
        <v>2.0084881193838702</v>
      </c>
      <c r="L4" s="23">
        <v>1.7354601622241901</v>
      </c>
      <c r="M4" s="14">
        <v>1.5</v>
      </c>
      <c r="N4" s="76">
        <f>$F$61</f>
        <v>1.2937689672919587E-2</v>
      </c>
      <c r="O4" s="30"/>
    </row>
    <row r="5" spans="1:20">
      <c r="A5" s="92" t="s">
        <v>33</v>
      </c>
      <c r="B5" s="102">
        <v>2.0111509358821187</v>
      </c>
      <c r="C5" s="102">
        <v>2.5525230708816022</v>
      </c>
      <c r="D5" s="102">
        <v>1.8056918547595682</v>
      </c>
      <c r="E5" s="102">
        <v>1.5376166941241076</v>
      </c>
      <c r="F5" s="104">
        <v>1.2</v>
      </c>
      <c r="G5" s="105">
        <v>8.9999999999999993E-3</v>
      </c>
      <c r="I5" s="23">
        <v>2.0205260190138699</v>
      </c>
      <c r="J5" s="23">
        <v>2.4469511833554298</v>
      </c>
      <c r="K5" s="23">
        <v>2.0084881193838702</v>
      </c>
      <c r="L5" s="23">
        <v>1.7354601622241901</v>
      </c>
      <c r="M5" s="14">
        <v>1.5</v>
      </c>
      <c r="N5" s="76">
        <f t="shared" ref="N5:N41" si="0">$F$61</f>
        <v>1.2937689672919587E-2</v>
      </c>
    </row>
    <row r="6" spans="1:20">
      <c r="A6" s="92" t="s">
        <v>6</v>
      </c>
      <c r="B6" s="102">
        <v>1.6193969759327191</v>
      </c>
      <c r="C6" s="102">
        <v>2.2865309038942478</v>
      </c>
      <c r="D6" s="102">
        <v>1.6866400355082114</v>
      </c>
      <c r="E6" s="102">
        <v>1.6371533578349484</v>
      </c>
      <c r="F6" s="104">
        <v>1.3</v>
      </c>
      <c r="G6" s="105">
        <v>0.01</v>
      </c>
      <c r="I6" s="23">
        <v>2.0205260190138699</v>
      </c>
      <c r="J6" s="23">
        <v>2.4469511833554298</v>
      </c>
      <c r="K6" s="23">
        <v>2.0084881193838702</v>
      </c>
      <c r="L6" s="23">
        <v>1.7354601622241901</v>
      </c>
      <c r="M6" s="14">
        <v>1.5</v>
      </c>
      <c r="N6" s="76">
        <f t="shared" si="0"/>
        <v>1.2937689672919587E-2</v>
      </c>
    </row>
    <row r="7" spans="1:20">
      <c r="A7" s="92" t="s">
        <v>31</v>
      </c>
      <c r="B7" s="102">
        <v>1.8607296660437149</v>
      </c>
      <c r="C7" s="102">
        <v>2.4063084302089264</v>
      </c>
      <c r="D7" s="102">
        <v>1.8050247987641272</v>
      </c>
      <c r="E7" s="102">
        <v>1.6601714731098987</v>
      </c>
      <c r="F7" s="104">
        <v>1.2</v>
      </c>
      <c r="G7" s="105">
        <v>0.01</v>
      </c>
      <c r="I7" s="23">
        <v>2.0205260190138699</v>
      </c>
      <c r="J7" s="23">
        <v>2.4469511833554298</v>
      </c>
      <c r="K7" s="23">
        <v>2.0084881193838702</v>
      </c>
      <c r="L7" s="23">
        <v>1.7354601622241901</v>
      </c>
      <c r="M7" s="14">
        <v>1.5</v>
      </c>
      <c r="N7" s="76">
        <f t="shared" si="0"/>
        <v>1.2937689672919587E-2</v>
      </c>
    </row>
    <row r="8" spans="1:20">
      <c r="A8" s="92" t="s">
        <v>4</v>
      </c>
      <c r="B8" s="102">
        <v>1.7716393086991107</v>
      </c>
      <c r="C8" s="102">
        <v>2.1995650778938365</v>
      </c>
      <c r="D8" s="102">
        <v>1.803347573359479</v>
      </c>
      <c r="E8" s="102">
        <v>1.603488982161595</v>
      </c>
      <c r="F8" s="104">
        <v>1.2</v>
      </c>
      <c r="G8" s="105">
        <v>1.0999999999999999E-2</v>
      </c>
      <c r="I8" s="23">
        <v>2.0205260190138703</v>
      </c>
      <c r="J8" s="23">
        <v>2.4469511833554329</v>
      </c>
      <c r="K8" s="23">
        <v>2.0084881193838737</v>
      </c>
      <c r="L8" s="23">
        <v>1.7354601622241936</v>
      </c>
      <c r="M8" s="14">
        <v>1.5</v>
      </c>
      <c r="N8" s="76">
        <f t="shared" si="0"/>
        <v>1.2937689672919587E-2</v>
      </c>
    </row>
    <row r="9" spans="1:20">
      <c r="A9" s="92" t="s">
        <v>9</v>
      </c>
      <c r="B9" s="102">
        <v>1.5773175924133926</v>
      </c>
      <c r="C9" s="102">
        <v>2.1508487654320985</v>
      </c>
      <c r="D9" s="102">
        <v>1.7396346767178894</v>
      </c>
      <c r="E9" s="102">
        <v>1.6476904563547163</v>
      </c>
      <c r="F9" s="104">
        <v>1.4</v>
      </c>
      <c r="G9" s="105">
        <v>1.0999999999999999E-2</v>
      </c>
      <c r="I9" s="23">
        <v>2.0205260190138699</v>
      </c>
      <c r="J9" s="23">
        <v>2.4469511833554298</v>
      </c>
      <c r="K9" s="23">
        <v>2.0084881193838702</v>
      </c>
      <c r="L9" s="23">
        <v>1.7354601622241901</v>
      </c>
      <c r="M9" s="14">
        <v>1.5</v>
      </c>
      <c r="N9" s="76">
        <f t="shared" si="0"/>
        <v>1.2937689672919587E-2</v>
      </c>
    </row>
    <row r="10" spans="1:20">
      <c r="A10" s="92" t="s">
        <v>10</v>
      </c>
      <c r="B10" s="102">
        <v>1.528831972373107</v>
      </c>
      <c r="C10" s="102">
        <v>2.1383381048315839</v>
      </c>
      <c r="D10" s="102">
        <v>1.8295419241257895</v>
      </c>
      <c r="E10" s="102">
        <v>1.6134278836770544</v>
      </c>
      <c r="F10" s="104">
        <v>1.3</v>
      </c>
      <c r="G10" s="105">
        <v>1.0999999999999999E-2</v>
      </c>
      <c r="I10" s="23">
        <v>2.0205260190138699</v>
      </c>
      <c r="J10" s="23">
        <v>2.4469511833554298</v>
      </c>
      <c r="K10" s="23">
        <v>2.0084881193838702</v>
      </c>
      <c r="L10" s="23">
        <v>1.7354601622241901</v>
      </c>
      <c r="M10" s="14">
        <v>1.5</v>
      </c>
      <c r="N10" s="76">
        <f t="shared" si="0"/>
        <v>1.2937689672919587E-2</v>
      </c>
    </row>
    <row r="11" spans="1:20">
      <c r="A11" s="92" t="s">
        <v>13</v>
      </c>
      <c r="B11" s="102">
        <v>1.8793541070367772</v>
      </c>
      <c r="C11" s="102">
        <v>2.3323770056317077</v>
      </c>
      <c r="D11" s="102">
        <v>2.0195578231292517</v>
      </c>
      <c r="E11" s="102">
        <v>1.7312281058029142</v>
      </c>
      <c r="F11" s="104">
        <v>1.4</v>
      </c>
      <c r="G11" s="105">
        <v>1.0999999999999999E-2</v>
      </c>
      <c r="I11" s="23">
        <v>2.0205260190138699</v>
      </c>
      <c r="J11" s="23">
        <v>2.4469511833554298</v>
      </c>
      <c r="K11" s="23">
        <v>2.0084881193838702</v>
      </c>
      <c r="L11" s="23">
        <v>1.7354601622241901</v>
      </c>
      <c r="M11" s="14">
        <v>1.5</v>
      </c>
      <c r="N11" s="76">
        <f t="shared" si="0"/>
        <v>1.2937689672919587E-2</v>
      </c>
    </row>
    <row r="12" spans="1:20">
      <c r="A12" s="92" t="s">
        <v>14</v>
      </c>
      <c r="B12" s="102">
        <v>1.70917225950783</v>
      </c>
      <c r="C12" s="102">
        <v>2.2875524975426682</v>
      </c>
      <c r="D12" s="102">
        <v>1.9177095525344376</v>
      </c>
      <c r="E12" s="102">
        <v>1.6825672159583693</v>
      </c>
      <c r="F12" s="104">
        <v>1.4</v>
      </c>
      <c r="G12" s="105">
        <v>1.0999999999999999E-2</v>
      </c>
      <c r="I12" s="23">
        <v>2.0205260190138699</v>
      </c>
      <c r="J12" s="23">
        <v>2.4469511833554298</v>
      </c>
      <c r="K12" s="23">
        <v>2.0084881193838702</v>
      </c>
      <c r="L12" s="23">
        <v>1.7354601622241901</v>
      </c>
      <c r="M12" s="14">
        <v>1.5</v>
      </c>
      <c r="N12" s="76">
        <f t="shared" si="0"/>
        <v>1.2937689672919587E-2</v>
      </c>
    </row>
    <row r="13" spans="1:20">
      <c r="A13" s="92" t="s">
        <v>17</v>
      </c>
      <c r="B13" s="102">
        <v>1.9090762012619316</v>
      </c>
      <c r="C13" s="102">
        <v>2.2400676246830091</v>
      </c>
      <c r="D13" s="102">
        <v>1.79837364470392</v>
      </c>
      <c r="E13" s="102">
        <v>1.504205838693716</v>
      </c>
      <c r="F13" s="104">
        <v>1.1000000000000001</v>
      </c>
      <c r="G13" s="105">
        <v>1.0999999999999999E-2</v>
      </c>
      <c r="I13" s="23">
        <v>2.0205260190138699</v>
      </c>
      <c r="J13" s="23">
        <v>2.4469511833554298</v>
      </c>
      <c r="K13" s="23">
        <v>2.0084881193838702</v>
      </c>
      <c r="L13" s="23">
        <v>1.7354601622241901</v>
      </c>
      <c r="M13" s="14">
        <v>1.5</v>
      </c>
      <c r="N13" s="76">
        <f t="shared" si="0"/>
        <v>1.2937689672919587E-2</v>
      </c>
    </row>
    <row r="14" spans="1:20">
      <c r="A14" s="92" t="s">
        <v>28</v>
      </c>
      <c r="B14" s="102">
        <v>1.8732725969904802</v>
      </c>
      <c r="C14" s="102">
        <v>2.3662603906369526</v>
      </c>
      <c r="D14" s="102">
        <v>2.2104781747039994</v>
      </c>
      <c r="E14" s="102">
        <v>1.7395529640427601</v>
      </c>
      <c r="F14" s="104">
        <v>1.4</v>
      </c>
      <c r="G14" s="105">
        <v>1.0999999999999999E-2</v>
      </c>
      <c r="I14" s="23">
        <v>2.0205260190138699</v>
      </c>
      <c r="J14" s="23">
        <v>2.4469511833554298</v>
      </c>
      <c r="K14" s="23">
        <v>2.0084881193838702</v>
      </c>
      <c r="L14" s="23">
        <v>1.7354601622241901</v>
      </c>
      <c r="M14" s="14">
        <v>1.5</v>
      </c>
      <c r="N14" s="76">
        <f t="shared" si="0"/>
        <v>1.2937689672919587E-2</v>
      </c>
    </row>
    <row r="15" spans="1:20">
      <c r="A15" s="92" t="s">
        <v>30</v>
      </c>
      <c r="B15" s="102">
        <v>1.7</v>
      </c>
      <c r="C15" s="102">
        <v>2.2000000000000002</v>
      </c>
      <c r="D15" s="102">
        <v>1.8</v>
      </c>
      <c r="E15" s="102">
        <v>1.6</v>
      </c>
      <c r="F15" s="104">
        <v>1.4</v>
      </c>
      <c r="G15" s="105">
        <v>1.0999999999999999E-2</v>
      </c>
      <c r="I15" s="23">
        <v>2.0205260190138699</v>
      </c>
      <c r="J15" s="23">
        <v>2.4469511833554298</v>
      </c>
      <c r="K15" s="23">
        <v>2.0084881193838702</v>
      </c>
      <c r="L15" s="23">
        <v>1.7354601622241901</v>
      </c>
      <c r="M15" s="14">
        <v>1.5</v>
      </c>
      <c r="N15" s="76">
        <f t="shared" si="0"/>
        <v>1.2937689672919587E-2</v>
      </c>
    </row>
    <row r="16" spans="1:20">
      <c r="A16" s="92" t="s">
        <v>32</v>
      </c>
      <c r="B16" s="102">
        <v>1.669061567370399</v>
      </c>
      <c r="C16" s="102">
        <v>2.2450575226181169</v>
      </c>
      <c r="D16" s="102">
        <v>2.0048468825732542</v>
      </c>
      <c r="E16" s="102">
        <v>1.6849199663016006</v>
      </c>
      <c r="F16" s="104">
        <v>1.2</v>
      </c>
      <c r="G16" s="105">
        <v>1.0999999999999999E-2</v>
      </c>
      <c r="I16" s="23">
        <v>2.0205260190138699</v>
      </c>
      <c r="J16" s="23">
        <v>2.4469511833554298</v>
      </c>
      <c r="K16" s="23">
        <v>2.0084881193838702</v>
      </c>
      <c r="L16" s="23">
        <v>1.7354601622241901</v>
      </c>
      <c r="M16" s="14">
        <v>1.5</v>
      </c>
      <c r="N16" s="76">
        <f t="shared" si="0"/>
        <v>1.2937689672919587E-2</v>
      </c>
    </row>
    <row r="17" spans="1:14">
      <c r="A17" s="92" t="s">
        <v>37</v>
      </c>
      <c r="B17" s="102">
        <v>1.6401911403848637</v>
      </c>
      <c r="C17" s="102">
        <v>1.8841140792360305</v>
      </c>
      <c r="D17" s="102">
        <v>1.4724549378014726</v>
      </c>
      <c r="E17" s="102">
        <v>1.4212827988338192</v>
      </c>
      <c r="F17" s="104">
        <v>1.2</v>
      </c>
      <c r="G17" s="105">
        <v>1.0999999999999999E-2</v>
      </c>
      <c r="I17" s="23">
        <v>2.0205260190138699</v>
      </c>
      <c r="J17" s="23">
        <v>2.4469511833554298</v>
      </c>
      <c r="K17" s="23">
        <v>2.0084881193838702</v>
      </c>
      <c r="L17" s="23">
        <v>1.7354601622241901</v>
      </c>
      <c r="M17" s="14">
        <v>1.5</v>
      </c>
      <c r="N17" s="76">
        <f t="shared" si="0"/>
        <v>1.2937689672919587E-2</v>
      </c>
    </row>
    <row r="18" spans="1:14">
      <c r="A18" s="92" t="s">
        <v>1</v>
      </c>
      <c r="B18" s="102">
        <v>2.203438123278564</v>
      </c>
      <c r="C18" s="102">
        <v>2.4141833270463975</v>
      </c>
      <c r="D18" s="102">
        <v>1.8361581920903955</v>
      </c>
      <c r="E18" s="102">
        <v>1.4910536779324055</v>
      </c>
      <c r="F18" s="104">
        <v>1.2</v>
      </c>
      <c r="G18" s="105">
        <v>1.2E-2</v>
      </c>
      <c r="I18" s="23">
        <v>2.0205260190138703</v>
      </c>
      <c r="J18" s="23">
        <v>2.4469511833554329</v>
      </c>
      <c r="K18" s="23">
        <v>2.0084881193838737</v>
      </c>
      <c r="L18" s="23">
        <v>1.7354601622241936</v>
      </c>
      <c r="M18" s="14">
        <v>1.5</v>
      </c>
      <c r="N18" s="76">
        <f t="shared" si="0"/>
        <v>1.2937689672919587E-2</v>
      </c>
    </row>
    <row r="19" spans="1:14">
      <c r="A19" s="92" t="s">
        <v>2</v>
      </c>
      <c r="B19" s="102">
        <v>1.5426224581789041</v>
      </c>
      <c r="C19" s="102">
        <v>2.0763298398259837</v>
      </c>
      <c r="D19" s="102">
        <v>1.7806752943465991</v>
      </c>
      <c r="E19" s="102">
        <v>1.5311804008908687</v>
      </c>
      <c r="F19" s="104">
        <v>1.3</v>
      </c>
      <c r="G19" s="105">
        <v>1.2E-2</v>
      </c>
      <c r="I19" s="23">
        <v>2.0205260190138703</v>
      </c>
      <c r="J19" s="23">
        <v>2.4469511833554329</v>
      </c>
      <c r="K19" s="23">
        <v>2.0084881193838737</v>
      </c>
      <c r="L19" s="23">
        <v>1.7354601622241936</v>
      </c>
      <c r="M19" s="14">
        <v>1.5</v>
      </c>
      <c r="N19" s="76">
        <f t="shared" si="0"/>
        <v>1.2937689672919587E-2</v>
      </c>
    </row>
    <row r="20" spans="1:14">
      <c r="A20" s="92" t="s">
        <v>11</v>
      </c>
      <c r="B20" s="102">
        <v>1.6462787241339889</v>
      </c>
      <c r="C20" s="102">
        <v>1.9837691614066726</v>
      </c>
      <c r="D20" s="102">
        <v>1.6856441169903997</v>
      </c>
      <c r="E20" s="102">
        <v>1.5418734818882669</v>
      </c>
      <c r="F20" s="104">
        <v>1.4</v>
      </c>
      <c r="G20" s="105">
        <v>1.2E-2</v>
      </c>
      <c r="I20" s="23">
        <v>2.0205260190138699</v>
      </c>
      <c r="J20" s="23">
        <v>2.4469511833554298</v>
      </c>
      <c r="K20" s="23">
        <v>2.0084881193838702</v>
      </c>
      <c r="L20" s="23">
        <v>1.7354601622241901</v>
      </c>
      <c r="M20" s="14">
        <v>1.5</v>
      </c>
      <c r="N20" s="76">
        <f t="shared" si="0"/>
        <v>1.2937689672919587E-2</v>
      </c>
    </row>
    <row r="21" spans="1:14">
      <c r="A21" s="92" t="s">
        <v>12</v>
      </c>
      <c r="B21" s="102">
        <v>2.0337181778658038</v>
      </c>
      <c r="C21" s="102">
        <v>2.6105182926829267</v>
      </c>
      <c r="D21" s="102">
        <v>1.8368218709953013</v>
      </c>
      <c r="E21" s="102">
        <v>1.6863330168633301</v>
      </c>
      <c r="F21" s="104">
        <v>1.3</v>
      </c>
      <c r="G21" s="105">
        <v>1.2E-2</v>
      </c>
      <c r="I21" s="23">
        <v>2.0205260190138703</v>
      </c>
      <c r="J21" s="23">
        <v>2.4469511833554329</v>
      </c>
      <c r="K21" s="23">
        <v>2.0084881193838737</v>
      </c>
      <c r="L21" s="23">
        <v>1.7354601622241936</v>
      </c>
      <c r="M21" s="14">
        <v>1.5</v>
      </c>
      <c r="N21" s="76">
        <f t="shared" si="0"/>
        <v>1.2937689672919587E-2</v>
      </c>
    </row>
    <row r="22" spans="1:14">
      <c r="A22" s="92" t="s">
        <v>16</v>
      </c>
      <c r="B22" s="102">
        <v>1.8121077141121682</v>
      </c>
      <c r="C22" s="102">
        <v>2.2513594552015044</v>
      </c>
      <c r="D22" s="102">
        <v>1.9690504344249655</v>
      </c>
      <c r="E22" s="102">
        <v>1.8928695307467418</v>
      </c>
      <c r="F22" s="104">
        <v>1.4</v>
      </c>
      <c r="G22" s="105">
        <v>1.2E-2</v>
      </c>
      <c r="I22" s="23">
        <v>2.0205260190138699</v>
      </c>
      <c r="J22" s="23">
        <v>2.4469511833554298</v>
      </c>
      <c r="K22" s="23">
        <v>2.0084881193838702</v>
      </c>
      <c r="L22" s="23">
        <v>1.7354601622241901</v>
      </c>
      <c r="M22" s="14">
        <v>1.5</v>
      </c>
      <c r="N22" s="76">
        <f t="shared" si="0"/>
        <v>1.2937689672919587E-2</v>
      </c>
    </row>
    <row r="23" spans="1:14">
      <c r="A23" s="92" t="s">
        <v>19</v>
      </c>
      <c r="B23" s="102">
        <v>1.7541758965455307</v>
      </c>
      <c r="C23" s="102">
        <v>2.3678545802439608</v>
      </c>
      <c r="D23" s="102">
        <v>1.9370021723388851</v>
      </c>
      <c r="E23" s="102">
        <v>1.6955077783604264</v>
      </c>
      <c r="F23" s="104">
        <v>1.3</v>
      </c>
      <c r="G23" s="105">
        <v>1.2E-2</v>
      </c>
      <c r="I23" s="23">
        <v>2.0205260190138703</v>
      </c>
      <c r="J23" s="23">
        <v>2.4469511833554329</v>
      </c>
      <c r="K23" s="23">
        <v>2.0084881193838737</v>
      </c>
      <c r="L23" s="23">
        <v>1.7354601622241936</v>
      </c>
      <c r="M23" s="14">
        <v>1.5</v>
      </c>
      <c r="N23" s="76">
        <f t="shared" si="0"/>
        <v>1.2937689672919587E-2</v>
      </c>
    </row>
    <row r="24" spans="1:14">
      <c r="A24" s="92" t="s">
        <v>24</v>
      </c>
      <c r="B24" s="102">
        <v>1.6700911437753545</v>
      </c>
      <c r="C24" s="102">
        <v>2.1701615855252836</v>
      </c>
      <c r="D24" s="102">
        <v>1.9946459503438139</v>
      </c>
      <c r="E24" s="102">
        <v>1.7031384242179208</v>
      </c>
      <c r="F24" s="104">
        <v>1.4</v>
      </c>
      <c r="G24" s="105">
        <v>1.2E-2</v>
      </c>
      <c r="I24" s="23">
        <v>2.0205260190138699</v>
      </c>
      <c r="J24" s="23">
        <v>2.4469511833554298</v>
      </c>
      <c r="K24" s="23">
        <v>2.0084881193838702</v>
      </c>
      <c r="L24" s="23">
        <v>1.7354601622241901</v>
      </c>
      <c r="M24" s="14">
        <v>1.5</v>
      </c>
      <c r="N24" s="76">
        <f t="shared" si="0"/>
        <v>1.2937689672919587E-2</v>
      </c>
    </row>
    <row r="25" spans="1:14">
      <c r="A25" s="92" t="s">
        <v>29</v>
      </c>
      <c r="B25" s="102">
        <v>1.6851441241685146</v>
      </c>
      <c r="C25" s="102">
        <v>2.0910381224636665</v>
      </c>
      <c r="D25" s="102">
        <v>1.7132392036391564</v>
      </c>
      <c r="E25" s="102">
        <v>1.5003709198813058</v>
      </c>
      <c r="F25" s="104">
        <v>1.2</v>
      </c>
      <c r="G25" s="105">
        <v>1.2E-2</v>
      </c>
      <c r="I25" s="23">
        <v>2.0205260190138703</v>
      </c>
      <c r="J25" s="23">
        <v>2.4469511833554329</v>
      </c>
      <c r="K25" s="23">
        <v>2.0084881193838737</v>
      </c>
      <c r="L25" s="23">
        <v>1.7354601622241936</v>
      </c>
      <c r="M25" s="14">
        <v>1.5</v>
      </c>
      <c r="N25" s="76">
        <f t="shared" si="0"/>
        <v>1.2937689672919587E-2</v>
      </c>
    </row>
    <row r="26" spans="1:14">
      <c r="A26" s="92" t="s">
        <v>34</v>
      </c>
      <c r="B26" s="102">
        <v>2.0411076220382527</v>
      </c>
      <c r="C26" s="102">
        <v>2.3464943094000281</v>
      </c>
      <c r="D26" s="102">
        <v>1.673497267759563</v>
      </c>
      <c r="E26" s="102">
        <v>1.3727628455962537</v>
      </c>
      <c r="F26" s="104">
        <v>1.3</v>
      </c>
      <c r="G26" s="105">
        <v>1.2E-2</v>
      </c>
      <c r="I26" s="23">
        <v>2.0205260190138703</v>
      </c>
      <c r="J26" s="23">
        <v>2.4469511833554329</v>
      </c>
      <c r="K26" s="23">
        <v>2.0084881193838737</v>
      </c>
      <c r="L26" s="23">
        <v>1.7354601622241936</v>
      </c>
      <c r="M26" s="14">
        <v>1.5</v>
      </c>
      <c r="N26" s="76">
        <f t="shared" si="0"/>
        <v>1.2937689672919587E-2</v>
      </c>
    </row>
    <row r="27" spans="1:14">
      <c r="A27" s="92" t="s">
        <v>35</v>
      </c>
      <c r="B27" s="102">
        <v>1.6072080847436991</v>
      </c>
      <c r="C27" s="102">
        <v>2.351078085028627</v>
      </c>
      <c r="D27" s="102">
        <v>2.2414423194055306</v>
      </c>
      <c r="E27" s="102">
        <v>1.612144033890327</v>
      </c>
      <c r="F27" s="104">
        <v>1.2</v>
      </c>
      <c r="G27" s="105">
        <v>1.2E-2</v>
      </c>
      <c r="I27" s="23">
        <v>2.0205260190138699</v>
      </c>
      <c r="J27" s="23">
        <v>2.4469511833554298</v>
      </c>
      <c r="K27" s="23">
        <v>2.0084881193838702</v>
      </c>
      <c r="L27" s="23">
        <v>1.7354601622241901</v>
      </c>
      <c r="M27" s="14">
        <v>1.5</v>
      </c>
      <c r="N27" s="76">
        <f t="shared" si="0"/>
        <v>1.2937689672919587E-2</v>
      </c>
    </row>
    <row r="28" spans="1:14">
      <c r="A28" s="92" t="s">
        <v>36</v>
      </c>
      <c r="B28" s="102">
        <v>2.2720652490533064</v>
      </c>
      <c r="C28" s="102">
        <v>2.6907113210247604</v>
      </c>
      <c r="D28" s="102">
        <v>2.2360422052966249</v>
      </c>
      <c r="E28" s="102">
        <v>1.9301956636700159</v>
      </c>
      <c r="F28" s="104">
        <v>1.5</v>
      </c>
      <c r="G28" s="105">
        <v>1.2E-2</v>
      </c>
      <c r="I28" s="23">
        <v>2.0205260190138703</v>
      </c>
      <c r="J28" s="23">
        <v>2.4469511833554329</v>
      </c>
      <c r="K28" s="23">
        <v>2.0084881193838737</v>
      </c>
      <c r="L28" s="23">
        <v>1.7354601622241936</v>
      </c>
      <c r="M28" s="14">
        <v>1.5</v>
      </c>
      <c r="N28" s="76">
        <f t="shared" si="0"/>
        <v>1.2937689672919587E-2</v>
      </c>
    </row>
    <row r="29" spans="1:14">
      <c r="A29" s="92" t="s">
        <v>38</v>
      </c>
      <c r="B29" s="102">
        <v>1.8508547583793242</v>
      </c>
      <c r="C29" s="102">
        <v>2.5841346153846154</v>
      </c>
      <c r="D29" s="102">
        <v>2.1585115539958948</v>
      </c>
      <c r="E29" s="102">
        <v>2.0553611199490933</v>
      </c>
      <c r="F29" s="104">
        <v>1.6</v>
      </c>
      <c r="G29" s="105">
        <v>1.2E-2</v>
      </c>
      <c r="I29" s="23">
        <v>2.0205260190138703</v>
      </c>
      <c r="J29" s="23">
        <v>2.4469511833554329</v>
      </c>
      <c r="K29" s="23">
        <v>2.0084881193838737</v>
      </c>
      <c r="L29" s="23">
        <v>1.7354601622241936</v>
      </c>
      <c r="M29" s="14">
        <v>1.5</v>
      </c>
      <c r="N29" s="76">
        <f t="shared" si="0"/>
        <v>1.2937689672919587E-2</v>
      </c>
    </row>
    <row r="30" spans="1:14">
      <c r="A30" s="92" t="s">
        <v>3</v>
      </c>
      <c r="B30" s="102">
        <v>1.4263454392904231</v>
      </c>
      <c r="C30" s="102">
        <v>1.9540791402051783</v>
      </c>
      <c r="D30" s="102">
        <v>1.6826923076923077</v>
      </c>
      <c r="E30" s="102">
        <v>1.4275388507408746</v>
      </c>
      <c r="F30" s="104">
        <v>1.2</v>
      </c>
      <c r="G30" s="105">
        <v>1.2999999999999999E-2</v>
      </c>
      <c r="I30" s="23">
        <v>2.0205260190138703</v>
      </c>
      <c r="J30" s="23">
        <v>2.4469511833554329</v>
      </c>
      <c r="K30" s="23">
        <v>2.0084881193838737</v>
      </c>
      <c r="L30" s="23">
        <v>1.7354601622241936</v>
      </c>
      <c r="M30" s="14">
        <v>1.5</v>
      </c>
      <c r="N30" s="76">
        <f t="shared" si="0"/>
        <v>1.2937689672919587E-2</v>
      </c>
    </row>
    <row r="31" spans="1:14">
      <c r="A31" s="92" t="s">
        <v>21</v>
      </c>
      <c r="B31" s="102">
        <v>2.1154994455344198</v>
      </c>
      <c r="C31" s="102">
        <v>2.659842255411982</v>
      </c>
      <c r="D31" s="102">
        <v>1.9737933322275667</v>
      </c>
      <c r="E31" s="102">
        <v>1.647575710026675</v>
      </c>
      <c r="F31" s="104">
        <v>1.5</v>
      </c>
      <c r="G31" s="105">
        <v>1.2999999999999999E-2</v>
      </c>
      <c r="I31" s="23">
        <v>2.0205260190138699</v>
      </c>
      <c r="J31" s="23">
        <v>2.4469511833554298</v>
      </c>
      <c r="K31" s="23">
        <v>2.0084881193838702</v>
      </c>
      <c r="L31" s="23">
        <v>1.7354601622241901</v>
      </c>
      <c r="M31" s="14">
        <v>1.5</v>
      </c>
      <c r="N31" s="76">
        <f t="shared" si="0"/>
        <v>1.2937689672919587E-2</v>
      </c>
    </row>
    <row r="32" spans="1:14">
      <c r="A32" s="92" t="s">
        <v>22</v>
      </c>
      <c r="B32" s="102">
        <v>2.3545470056304385</v>
      </c>
      <c r="C32" s="102">
        <v>2.7206257439211021</v>
      </c>
      <c r="D32" s="102">
        <v>2.1548420066433862</v>
      </c>
      <c r="E32" s="102">
        <v>1.8982779335202242</v>
      </c>
      <c r="F32" s="104">
        <v>1.6</v>
      </c>
      <c r="G32" s="105">
        <v>1.2999999999999999E-2</v>
      </c>
      <c r="I32" s="23">
        <v>2.0205260190138699</v>
      </c>
      <c r="J32" s="23">
        <v>2.4469511833554298</v>
      </c>
      <c r="K32" s="23">
        <v>2.0084881193838702</v>
      </c>
      <c r="L32" s="23">
        <v>1.7354601622241901</v>
      </c>
      <c r="M32" s="14">
        <v>1.5</v>
      </c>
      <c r="N32" s="76">
        <f t="shared" si="0"/>
        <v>1.2937689672919587E-2</v>
      </c>
    </row>
    <row r="33" spans="1:20">
      <c r="A33" s="92" t="s">
        <v>25</v>
      </c>
      <c r="B33" s="102">
        <v>1.8818818818818819</v>
      </c>
      <c r="C33" s="102">
        <v>2.3445261275581162</v>
      </c>
      <c r="D33" s="102">
        <v>1.9270383414180345</v>
      </c>
      <c r="E33" s="102">
        <v>1.9000880835535423</v>
      </c>
      <c r="F33" s="104">
        <v>1.5</v>
      </c>
      <c r="G33" s="105">
        <v>1.2999999999999999E-2</v>
      </c>
      <c r="I33" s="23">
        <v>2.0205260190138699</v>
      </c>
      <c r="J33" s="23">
        <v>2.4469511833554298</v>
      </c>
      <c r="K33" s="23">
        <v>2.0084881193838702</v>
      </c>
      <c r="L33" s="23">
        <v>1.7354601622241901</v>
      </c>
      <c r="M33" s="14">
        <v>1.5</v>
      </c>
      <c r="N33" s="76">
        <f t="shared" si="0"/>
        <v>1.2937689672919587E-2</v>
      </c>
    </row>
    <row r="34" spans="1:20">
      <c r="A34" s="92" t="s">
        <v>26</v>
      </c>
      <c r="B34" s="102">
        <v>1.9800995024875621</v>
      </c>
      <c r="C34" s="102">
        <v>2.3185582075012179</v>
      </c>
      <c r="D34" s="102">
        <v>2.0574944716854149</v>
      </c>
      <c r="E34" s="102">
        <v>1.83452577508714</v>
      </c>
      <c r="F34" s="104">
        <v>1.4</v>
      </c>
      <c r="G34" s="105">
        <v>1.2999999999999999E-2</v>
      </c>
      <c r="I34" s="23">
        <v>2.0205260190138699</v>
      </c>
      <c r="J34" s="23">
        <v>2.4469511833554298</v>
      </c>
      <c r="K34" s="23">
        <v>2.0084881193838702</v>
      </c>
      <c r="L34" s="23">
        <v>1.7354601622241901</v>
      </c>
      <c r="M34" s="14">
        <v>1.5</v>
      </c>
      <c r="N34" s="76">
        <f t="shared" si="0"/>
        <v>1.2937689672919587E-2</v>
      </c>
    </row>
    <row r="35" spans="1:20">
      <c r="A35" s="92" t="s">
        <v>27</v>
      </c>
      <c r="B35" s="102">
        <v>1.7339962709757615</v>
      </c>
      <c r="C35" s="102">
        <v>2.2880215343203227</v>
      </c>
      <c r="D35" s="102">
        <v>1.8560214203127854</v>
      </c>
      <c r="E35" s="102">
        <v>1.801487680148768</v>
      </c>
      <c r="F35" s="104">
        <v>1.5</v>
      </c>
      <c r="G35" s="105">
        <v>1.2999999999999999E-2</v>
      </c>
      <c r="I35" s="23">
        <v>2.0205260190138699</v>
      </c>
      <c r="J35" s="23">
        <v>2.4469511833554298</v>
      </c>
      <c r="K35" s="23">
        <v>2.0084881193838702</v>
      </c>
      <c r="L35" s="23">
        <v>1.7354601622241901</v>
      </c>
      <c r="M35" s="14">
        <v>1.5</v>
      </c>
      <c r="N35" s="76">
        <f t="shared" si="0"/>
        <v>1.2937689672919587E-2</v>
      </c>
    </row>
    <row r="36" spans="1:20">
      <c r="A36" s="92" t="s">
        <v>5</v>
      </c>
      <c r="B36" s="102">
        <v>1.9391947411668036</v>
      </c>
      <c r="C36" s="102">
        <v>2.5061425061425062</v>
      </c>
      <c r="D36" s="102">
        <v>2.5887819449054099</v>
      </c>
      <c r="E36" s="102">
        <v>2.4043024359379941</v>
      </c>
      <c r="F36" s="104">
        <v>1.6</v>
      </c>
      <c r="G36" s="105">
        <v>1.4E-2</v>
      </c>
      <c r="I36" s="23">
        <v>2.0205260190138699</v>
      </c>
      <c r="J36" s="23">
        <v>2.4469511833554298</v>
      </c>
      <c r="K36" s="23">
        <v>2.0084881193838702</v>
      </c>
      <c r="L36" s="23">
        <v>1.7354601622241901</v>
      </c>
      <c r="M36" s="14">
        <v>1.5</v>
      </c>
      <c r="N36" s="76">
        <f t="shared" si="0"/>
        <v>1.2937689672919587E-2</v>
      </c>
    </row>
    <row r="37" spans="1:20">
      <c r="A37" s="92" t="s">
        <v>8</v>
      </c>
      <c r="B37" s="102">
        <v>1.739091358468521</v>
      </c>
      <c r="C37" s="102">
        <v>2.3108493932905065</v>
      </c>
      <c r="D37" s="102">
        <v>1.8348214285714288</v>
      </c>
      <c r="E37" s="102">
        <v>1.6554885813736309</v>
      </c>
      <c r="F37" s="104">
        <v>1.4</v>
      </c>
      <c r="G37" s="105">
        <v>1.4E-2</v>
      </c>
      <c r="I37" s="23">
        <v>2.0205260190138699</v>
      </c>
      <c r="J37" s="23">
        <v>2.4469511833554298</v>
      </c>
      <c r="K37" s="23">
        <v>2.0084881193838702</v>
      </c>
      <c r="L37" s="23">
        <v>1.7354601622241901</v>
      </c>
      <c r="M37" s="14">
        <v>1.5</v>
      </c>
      <c r="N37" s="76">
        <f t="shared" si="0"/>
        <v>1.2937689672919587E-2</v>
      </c>
    </row>
    <row r="38" spans="1:20">
      <c r="A38" s="92" t="s">
        <v>20</v>
      </c>
      <c r="B38" s="102">
        <v>2.1254125412541254</v>
      </c>
      <c r="C38" s="102">
        <v>2.5387277254940011</v>
      </c>
      <c r="D38" s="102">
        <v>2.1303656597774245</v>
      </c>
      <c r="E38" s="102">
        <v>1.8080081826659846</v>
      </c>
      <c r="F38" s="104">
        <v>1.4</v>
      </c>
      <c r="G38" s="105">
        <v>1.4E-2</v>
      </c>
      <c r="I38" s="23">
        <v>2.0205260190138699</v>
      </c>
      <c r="J38" s="23">
        <v>2.4469511833554298</v>
      </c>
      <c r="K38" s="23">
        <v>2.0084881193838702</v>
      </c>
      <c r="L38" s="23">
        <v>1.7354601622241901</v>
      </c>
      <c r="M38" s="14">
        <v>1.5</v>
      </c>
      <c r="N38" s="76">
        <f t="shared" si="0"/>
        <v>1.2937689672919587E-2</v>
      </c>
    </row>
    <row r="39" spans="1:20">
      <c r="A39" s="92" t="s">
        <v>15</v>
      </c>
      <c r="B39" s="102">
        <v>2.0488077756800225</v>
      </c>
      <c r="C39" s="102">
        <v>2.8138303395286055</v>
      </c>
      <c r="D39" s="102">
        <v>2.1777577417900611</v>
      </c>
      <c r="E39" s="102">
        <v>1.8920950295741967</v>
      </c>
      <c r="F39" s="104">
        <v>1.5</v>
      </c>
      <c r="G39" s="105">
        <v>1.4999999999999999E-2</v>
      </c>
      <c r="I39" s="23">
        <v>2.0205260190138703</v>
      </c>
      <c r="J39" s="23">
        <v>2.4469511833554329</v>
      </c>
      <c r="K39" s="23">
        <v>2.0084881193838737</v>
      </c>
      <c r="L39" s="23">
        <v>1.7354601622241936</v>
      </c>
      <c r="M39" s="14">
        <v>1.5</v>
      </c>
      <c r="N39" s="76">
        <f t="shared" si="0"/>
        <v>1.2937689672919587E-2</v>
      </c>
    </row>
    <row r="40" spans="1:20">
      <c r="A40" s="92" t="s">
        <v>18</v>
      </c>
      <c r="B40" s="102">
        <v>1.8428812131423757</v>
      </c>
      <c r="C40" s="102">
        <v>2.3116528317747189</v>
      </c>
      <c r="D40" s="102">
        <v>1.952876247081299</v>
      </c>
      <c r="E40" s="102">
        <v>1.9006744328632741</v>
      </c>
      <c r="F40" s="104">
        <v>1.6</v>
      </c>
      <c r="G40" s="105">
        <v>1.4999999999999999E-2</v>
      </c>
      <c r="I40" s="23">
        <v>2.0205260190138699</v>
      </c>
      <c r="J40" s="23">
        <v>2.4469511833554298</v>
      </c>
      <c r="K40" s="23">
        <v>2.0084881193838702</v>
      </c>
      <c r="L40" s="23">
        <v>1.7354601622241901</v>
      </c>
      <c r="M40" s="14">
        <v>1.5</v>
      </c>
      <c r="N40" s="76">
        <f t="shared" si="0"/>
        <v>1.2937689672919587E-2</v>
      </c>
    </row>
    <row r="41" spans="1:20">
      <c r="A41" s="92" t="s">
        <v>23</v>
      </c>
      <c r="B41" s="102">
        <v>2.8274808709703598</v>
      </c>
      <c r="C41" s="102">
        <v>2.9922241305592392</v>
      </c>
      <c r="D41" s="102">
        <v>2.2334953850489678</v>
      </c>
      <c r="E41" s="102">
        <v>1.9255197801628039</v>
      </c>
      <c r="F41" s="104">
        <v>1.7</v>
      </c>
      <c r="G41" s="105">
        <v>1.6E-2</v>
      </c>
      <c r="I41" s="23">
        <v>2.0205260190138703</v>
      </c>
      <c r="J41" s="23">
        <v>2.4469511833554329</v>
      </c>
      <c r="K41" s="23">
        <v>2.0084881193838737</v>
      </c>
      <c r="L41" s="23">
        <v>1.7354601622241936</v>
      </c>
      <c r="M41" s="14">
        <v>1.5</v>
      </c>
      <c r="N41" s="76">
        <f t="shared" si="0"/>
        <v>1.2937689672919587E-2</v>
      </c>
    </row>
    <row r="42" spans="1:20">
      <c r="Q42" s="31"/>
      <c r="R42" s="31"/>
      <c r="S42" s="31"/>
      <c r="T42" s="31"/>
    </row>
    <row r="43" spans="1:20">
      <c r="G43" s="20"/>
    </row>
    <row r="44" spans="1:20">
      <c r="A44" s="32" t="s">
        <v>89</v>
      </c>
      <c r="F44" s="73">
        <v>1.2999999999999999E-2</v>
      </c>
      <c r="G44" s="20"/>
    </row>
    <row r="45" spans="1:20">
      <c r="A45" s="32" t="s">
        <v>90</v>
      </c>
      <c r="F45" s="73">
        <v>1.2999999999999999E-2</v>
      </c>
      <c r="G45" s="20"/>
    </row>
    <row r="46" spans="1:20">
      <c r="A46" s="32" t="s">
        <v>91</v>
      </c>
      <c r="F46" s="73">
        <v>1.2999999999999999E-2</v>
      </c>
      <c r="G46" s="20"/>
      <c r="P46" s="42"/>
    </row>
    <row r="47" spans="1:20">
      <c r="A47" s="32" t="s">
        <v>92</v>
      </c>
      <c r="F47" s="73">
        <v>1.2E-2</v>
      </c>
      <c r="G47" s="20"/>
    </row>
    <row r="48" spans="1:20">
      <c r="A48" s="32" t="s">
        <v>93</v>
      </c>
      <c r="F48" s="73">
        <v>8.9999999999999993E-3</v>
      </c>
      <c r="G48" s="20"/>
    </row>
    <row r="49" spans="1:7">
      <c r="A49" s="32" t="s">
        <v>94</v>
      </c>
      <c r="F49" s="73">
        <v>1.0999999999999999E-2</v>
      </c>
      <c r="G49" s="20"/>
    </row>
    <row r="50" spans="1:7">
      <c r="A50" s="32" t="s">
        <v>95</v>
      </c>
      <c r="F50" s="73">
        <v>3.6999999999999998E-2</v>
      </c>
      <c r="G50" s="20"/>
    </row>
    <row r="51" spans="1:7">
      <c r="A51" s="32" t="s">
        <v>103</v>
      </c>
      <c r="F51" s="73">
        <v>0.02</v>
      </c>
      <c r="G51" s="20"/>
    </row>
    <row r="52" spans="1:7">
      <c r="A52" s="32" t="s">
        <v>98</v>
      </c>
      <c r="F52" s="73">
        <v>2.1000000000000001E-2</v>
      </c>
      <c r="G52" s="20"/>
    </row>
    <row r="53" spans="1:7">
      <c r="A53" s="32" t="s">
        <v>96</v>
      </c>
      <c r="F53" s="73">
        <v>0.02</v>
      </c>
      <c r="G53" s="20"/>
    </row>
    <row r="54" spans="1:7">
      <c r="A54" s="32" t="s">
        <v>97</v>
      </c>
      <c r="F54" s="73">
        <v>1.9E-2</v>
      </c>
      <c r="G54" s="54"/>
    </row>
    <row r="55" spans="1:7">
      <c r="A55" s="4"/>
      <c r="F55" s="14"/>
      <c r="G55" s="54"/>
    </row>
    <row r="56" spans="1:7">
      <c r="A56" s="4"/>
      <c r="F56" s="14"/>
      <c r="G56" s="20"/>
    </row>
    <row r="57" spans="1:7">
      <c r="A57" s="32" t="s">
        <v>45</v>
      </c>
      <c r="F57" s="75">
        <v>1.2811326053474346E-2</v>
      </c>
      <c r="G57" s="20"/>
    </row>
    <row r="58" spans="1:7">
      <c r="A58" s="32" t="s">
        <v>86</v>
      </c>
      <c r="F58" s="75">
        <v>1.308618504435995E-2</v>
      </c>
      <c r="G58" s="20"/>
    </row>
    <row r="59" spans="1:7">
      <c r="A59" s="32" t="s">
        <v>85</v>
      </c>
      <c r="F59" s="75">
        <v>1.1612418456914513E-2</v>
      </c>
      <c r="G59" s="20"/>
    </row>
    <row r="60" spans="1:7">
      <c r="A60" s="32" t="s">
        <v>102</v>
      </c>
      <c r="F60" s="75">
        <v>2.2911749467503309E-2</v>
      </c>
      <c r="G60" s="20"/>
    </row>
    <row r="61" spans="1:7">
      <c r="A61" s="32" t="s">
        <v>88</v>
      </c>
      <c r="F61" s="75">
        <v>1.2937689672919587E-2</v>
      </c>
    </row>
  </sheetData>
  <sortState ref="A4:G41">
    <sortCondition ref="G4:G41"/>
  </sortState>
  <mergeCells count="1">
    <mergeCell ref="I2:K2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2" workbookViewId="0">
      <selection activeCell="A4" sqref="A4:C41"/>
    </sheetView>
  </sheetViews>
  <sheetFormatPr defaultRowHeight="15"/>
  <cols>
    <col min="1" max="1" width="26.5703125" customWidth="1"/>
  </cols>
  <sheetData>
    <row r="1" spans="1:5">
      <c r="A1" s="1" t="s">
        <v>111</v>
      </c>
      <c r="B1" s="11"/>
    </row>
    <row r="2" spans="1:5">
      <c r="A2" s="43"/>
      <c r="B2" s="11"/>
    </row>
    <row r="3" spans="1:5">
      <c r="A3" s="86"/>
      <c r="B3" s="87" t="s">
        <v>120</v>
      </c>
      <c r="C3" s="55"/>
      <c r="D3" s="55"/>
      <c r="E3" s="55"/>
    </row>
    <row r="4" spans="1:5">
      <c r="A4" s="92" t="s">
        <v>1</v>
      </c>
      <c r="B4" s="103">
        <v>0.121</v>
      </c>
      <c r="C4" s="55"/>
      <c r="D4" s="55"/>
    </row>
    <row r="5" spans="1:5">
      <c r="A5" s="92" t="s">
        <v>16</v>
      </c>
      <c r="B5" s="103">
        <v>0.126</v>
      </c>
      <c r="C5" s="55"/>
      <c r="D5" s="55"/>
    </row>
    <row r="6" spans="1:5">
      <c r="A6" s="92" t="s">
        <v>33</v>
      </c>
      <c r="B6" s="103">
        <v>0.13</v>
      </c>
      <c r="C6" s="55"/>
      <c r="D6" s="55"/>
    </row>
    <row r="7" spans="1:5">
      <c r="A7" s="92" t="s">
        <v>37</v>
      </c>
      <c r="B7" s="103">
        <v>0.13200000000000001</v>
      </c>
      <c r="C7" s="55"/>
      <c r="D7" s="55"/>
    </row>
    <row r="8" spans="1:5">
      <c r="A8" s="92" t="s">
        <v>5</v>
      </c>
      <c r="B8" s="103">
        <v>0.13300000000000001</v>
      </c>
      <c r="C8" s="55"/>
      <c r="D8" s="55"/>
    </row>
    <row r="9" spans="1:5">
      <c r="A9" s="92" t="s">
        <v>38</v>
      </c>
      <c r="B9" s="103">
        <v>0.13300000000000001</v>
      </c>
      <c r="C9" s="55"/>
      <c r="D9" s="55"/>
    </row>
    <row r="10" spans="1:5">
      <c r="A10" s="92" t="s">
        <v>22</v>
      </c>
      <c r="B10" s="103">
        <v>0.13400000000000001</v>
      </c>
      <c r="C10" s="55"/>
      <c r="D10" s="55"/>
    </row>
    <row r="11" spans="1:5">
      <c r="A11" s="92" t="s">
        <v>27</v>
      </c>
      <c r="B11" s="103">
        <v>0.13400000000000001</v>
      </c>
      <c r="C11" s="55"/>
      <c r="D11" s="55"/>
    </row>
    <row r="12" spans="1:5">
      <c r="A12" s="92" t="s">
        <v>7</v>
      </c>
      <c r="B12" s="103">
        <v>0.13800000000000001</v>
      </c>
      <c r="C12" s="55"/>
      <c r="D12" s="55"/>
    </row>
    <row r="13" spans="1:5">
      <c r="A13" s="92" t="s">
        <v>14</v>
      </c>
      <c r="B13" s="103">
        <v>0.13800000000000001</v>
      </c>
      <c r="C13" s="55"/>
      <c r="D13" s="55"/>
    </row>
    <row r="14" spans="1:5">
      <c r="A14" s="92" t="s">
        <v>24</v>
      </c>
      <c r="B14" s="103">
        <v>0.13900000000000001</v>
      </c>
      <c r="C14" s="55"/>
      <c r="D14" s="55"/>
    </row>
    <row r="15" spans="1:5">
      <c r="A15" s="92" t="s">
        <v>18</v>
      </c>
      <c r="B15" s="103">
        <v>0.14099999999999999</v>
      </c>
      <c r="C15" s="55"/>
      <c r="D15" s="55"/>
    </row>
    <row r="16" spans="1:5">
      <c r="A16" s="92" t="s">
        <v>25</v>
      </c>
      <c r="B16" s="103">
        <v>0.14099999999999999</v>
      </c>
      <c r="C16" s="55"/>
      <c r="D16" s="55"/>
    </row>
    <row r="17" spans="1:4">
      <c r="A17" s="92" t="s">
        <v>9</v>
      </c>
      <c r="B17" s="103">
        <v>0.14199999999999999</v>
      </c>
      <c r="C17" s="55"/>
      <c r="D17" s="55"/>
    </row>
    <row r="18" spans="1:4">
      <c r="A18" s="92" t="s">
        <v>20</v>
      </c>
      <c r="B18" s="103">
        <v>0.14199999999999999</v>
      </c>
      <c r="C18" s="55"/>
      <c r="D18" s="55"/>
    </row>
    <row r="19" spans="1:4">
      <c r="A19" s="92" t="s">
        <v>28</v>
      </c>
      <c r="B19" s="103">
        <v>0.14199999999999999</v>
      </c>
      <c r="C19" s="55"/>
      <c r="D19" s="55"/>
    </row>
    <row r="20" spans="1:4">
      <c r="A20" s="92" t="s">
        <v>29</v>
      </c>
      <c r="B20" s="103">
        <v>0.14299999999999999</v>
      </c>
      <c r="C20" s="55"/>
      <c r="D20" s="55"/>
    </row>
    <row r="21" spans="1:4">
      <c r="A21" s="92" t="s">
        <v>19</v>
      </c>
      <c r="B21" s="103">
        <v>0.14399999999999999</v>
      </c>
      <c r="C21" s="55"/>
      <c r="D21" s="55"/>
    </row>
    <row r="22" spans="1:4">
      <c r="A22" s="92" t="s">
        <v>15</v>
      </c>
      <c r="B22" s="103">
        <v>0.14499999999999999</v>
      </c>
      <c r="C22" s="55"/>
      <c r="D22" s="55"/>
    </row>
    <row r="23" spans="1:4">
      <c r="A23" s="92" t="s">
        <v>21</v>
      </c>
      <c r="B23" s="103">
        <v>0.14499999999999999</v>
      </c>
      <c r="C23" s="55"/>
      <c r="D23" s="55"/>
    </row>
    <row r="24" spans="1:4">
      <c r="A24" s="92" t="s">
        <v>2</v>
      </c>
      <c r="B24" s="103">
        <v>0.14599999999999999</v>
      </c>
      <c r="C24" s="55"/>
      <c r="D24" s="55"/>
    </row>
    <row r="25" spans="1:4">
      <c r="A25" s="92" t="s">
        <v>8</v>
      </c>
      <c r="B25" s="103">
        <v>0.14699999999999999</v>
      </c>
      <c r="C25" s="55"/>
      <c r="D25" s="55"/>
    </row>
    <row r="26" spans="1:4">
      <c r="A26" s="92" t="s">
        <v>10</v>
      </c>
      <c r="B26" s="103">
        <v>0.14699999999999999</v>
      </c>
      <c r="C26" s="55"/>
      <c r="D26" s="55"/>
    </row>
    <row r="27" spans="1:4">
      <c r="A27" s="92" t="s">
        <v>32</v>
      </c>
      <c r="B27" s="103">
        <v>0.14699999999999999</v>
      </c>
      <c r="C27" s="55"/>
      <c r="D27" s="55"/>
    </row>
    <row r="28" spans="1:4">
      <c r="A28" s="92" t="s">
        <v>4</v>
      </c>
      <c r="B28" s="103">
        <v>0.14799999999999999</v>
      </c>
      <c r="C28" s="55"/>
      <c r="D28" s="55"/>
    </row>
    <row r="29" spans="1:4">
      <c r="A29" s="92" t="s">
        <v>6</v>
      </c>
      <c r="B29" s="103">
        <v>0.14799999999999999</v>
      </c>
      <c r="C29" s="55"/>
      <c r="D29" s="55"/>
    </row>
    <row r="30" spans="1:4">
      <c r="A30" s="92" t="s">
        <v>30</v>
      </c>
      <c r="B30" s="103">
        <v>0.14899999999999999</v>
      </c>
      <c r="C30" s="55"/>
      <c r="D30" s="55"/>
    </row>
    <row r="31" spans="1:4">
      <c r="A31" s="92" t="s">
        <v>12</v>
      </c>
      <c r="B31" s="103">
        <v>0.15</v>
      </c>
      <c r="C31" s="55"/>
      <c r="D31" s="55"/>
    </row>
    <row r="32" spans="1:4">
      <c r="A32" s="92" t="s">
        <v>17</v>
      </c>
      <c r="B32" s="103">
        <v>0.152</v>
      </c>
      <c r="C32" s="55"/>
      <c r="D32" s="55"/>
    </row>
    <row r="33" spans="1:4">
      <c r="A33" s="92" t="s">
        <v>35</v>
      </c>
      <c r="B33" s="103">
        <v>0.154</v>
      </c>
      <c r="C33" s="55"/>
      <c r="D33" s="55"/>
    </row>
    <row r="34" spans="1:4">
      <c r="A34" s="92" t="s">
        <v>26</v>
      </c>
      <c r="B34" s="103">
        <v>0.156</v>
      </c>
      <c r="C34" s="55"/>
      <c r="D34" s="55"/>
    </row>
    <row r="35" spans="1:4">
      <c r="A35" s="92" t="s">
        <v>11</v>
      </c>
      <c r="B35" s="103">
        <v>0.157</v>
      </c>
      <c r="C35" s="55"/>
      <c r="D35" s="55"/>
    </row>
    <row r="36" spans="1:4">
      <c r="A36" s="92" t="s">
        <v>31</v>
      </c>
      <c r="B36" s="103">
        <v>0.157</v>
      </c>
      <c r="C36" s="55"/>
      <c r="D36" s="55"/>
    </row>
    <row r="37" spans="1:4">
      <c r="A37" s="92" t="s">
        <v>13</v>
      </c>
      <c r="B37" s="103">
        <v>0.16</v>
      </c>
      <c r="C37" s="55"/>
      <c r="D37" s="55"/>
    </row>
    <row r="38" spans="1:4">
      <c r="A38" s="92" t="s">
        <v>36</v>
      </c>
      <c r="B38" s="103">
        <v>0.16</v>
      </c>
      <c r="C38" s="55"/>
      <c r="D38" s="55"/>
    </row>
    <row r="39" spans="1:4">
      <c r="A39" s="92" t="s">
        <v>3</v>
      </c>
      <c r="B39" s="103">
        <v>0.16500000000000001</v>
      </c>
      <c r="C39" s="55"/>
      <c r="D39" s="55"/>
    </row>
    <row r="40" spans="1:4">
      <c r="A40" s="92" t="s">
        <v>34</v>
      </c>
      <c r="B40" s="103">
        <v>0.16800000000000001</v>
      </c>
      <c r="C40" s="55"/>
      <c r="D40" s="55"/>
    </row>
    <row r="41" spans="1:4">
      <c r="A41" s="92" t="s">
        <v>23</v>
      </c>
      <c r="B41" s="103">
        <v>0.17</v>
      </c>
      <c r="C41" s="55"/>
      <c r="D41" s="55"/>
    </row>
    <row r="42" spans="1:4">
      <c r="A42" s="43"/>
      <c r="B42" s="43"/>
    </row>
    <row r="43" spans="1:4">
      <c r="A43" s="43"/>
      <c r="B43" s="43"/>
    </row>
    <row r="44" spans="1:4">
      <c r="A44" s="35" t="s">
        <v>89</v>
      </c>
      <c r="B44" s="82">
        <v>0.127</v>
      </c>
    </row>
    <row r="45" spans="1:4">
      <c r="A45" s="35" t="s">
        <v>90</v>
      </c>
      <c r="B45" s="82">
        <v>0.13100000000000001</v>
      </c>
    </row>
    <row r="46" spans="1:4">
      <c r="A46" s="35" t="s">
        <v>91</v>
      </c>
      <c r="B46" s="82">
        <v>0.13200000000000001</v>
      </c>
    </row>
    <row r="47" spans="1:4">
      <c r="A47" s="35" t="s">
        <v>92</v>
      </c>
      <c r="B47" s="82">
        <v>0.13</v>
      </c>
    </row>
    <row r="48" spans="1:4">
      <c r="A48" s="35" t="s">
        <v>93</v>
      </c>
      <c r="B48" s="82">
        <v>7.9000000000000001E-2</v>
      </c>
    </row>
    <row r="49" spans="1:2">
      <c r="A49" s="35" t="s">
        <v>94</v>
      </c>
      <c r="B49" s="82">
        <v>0.12</v>
      </c>
    </row>
    <row r="50" spans="1:2">
      <c r="A50" s="35" t="s">
        <v>95</v>
      </c>
      <c r="B50" s="82">
        <v>0.156</v>
      </c>
    </row>
    <row r="51" spans="1:2">
      <c r="A51" s="35" t="s">
        <v>103</v>
      </c>
      <c r="B51" s="82">
        <v>0.14299999999999999</v>
      </c>
    </row>
    <row r="52" spans="1:2">
      <c r="A52" s="35" t="s">
        <v>98</v>
      </c>
      <c r="B52" s="82">
        <v>0.158</v>
      </c>
    </row>
    <row r="53" spans="1:2">
      <c r="A53" s="35" t="s">
        <v>96</v>
      </c>
      <c r="B53" s="82">
        <v>0.16900000000000001</v>
      </c>
    </row>
    <row r="54" spans="1:2">
      <c r="A54" s="35" t="s">
        <v>97</v>
      </c>
      <c r="B54" s="82">
        <v>0.157</v>
      </c>
    </row>
    <row r="55" spans="1:2">
      <c r="A55" s="4"/>
      <c r="B55" s="43"/>
    </row>
    <row r="56" spans="1:2">
      <c r="A56" s="4"/>
      <c r="B56" s="43"/>
    </row>
    <row r="57" spans="1:2">
      <c r="A57" s="35" t="s">
        <v>45</v>
      </c>
      <c r="B57" s="76">
        <v>0.14956217392444224</v>
      </c>
    </row>
    <row r="58" spans="1:2">
      <c r="A58" s="35" t="s">
        <v>86</v>
      </c>
      <c r="B58" s="76">
        <v>0.12833069278409909</v>
      </c>
    </row>
    <row r="59" spans="1:2">
      <c r="A59" s="35" t="s">
        <v>85</v>
      </c>
      <c r="B59" s="76">
        <v>0.12204989885367498</v>
      </c>
    </row>
    <row r="60" spans="1:2">
      <c r="A60" s="35" t="s">
        <v>102</v>
      </c>
      <c r="B60" s="76">
        <v>0.15578764142732812</v>
      </c>
    </row>
    <row r="61" spans="1:2">
      <c r="A61" s="35" t="s">
        <v>88</v>
      </c>
      <c r="B61" s="76">
        <v>0.1495359574117259</v>
      </c>
    </row>
  </sheetData>
  <sortState ref="A4:C41">
    <sortCondition ref="B4:B4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2" workbookViewId="0">
      <selection activeCell="A4" sqref="A4:B41"/>
    </sheetView>
  </sheetViews>
  <sheetFormatPr defaultColWidth="9.140625" defaultRowHeight="15"/>
  <cols>
    <col min="1" max="1" width="35" style="43" customWidth="1"/>
    <col min="2" max="2" width="9.140625" style="13"/>
    <col min="3" max="16384" width="9.140625" style="43"/>
  </cols>
  <sheetData>
    <row r="1" spans="1:3">
      <c r="A1" s="1" t="s">
        <v>121</v>
      </c>
    </row>
    <row r="2" spans="1:3">
      <c r="A2" s="55"/>
      <c r="B2" s="84"/>
      <c r="C2" s="55"/>
    </row>
    <row r="3" spans="1:3">
      <c r="A3" s="86"/>
      <c r="B3" s="88" t="s">
        <v>120</v>
      </c>
      <c r="C3" s="55"/>
    </row>
    <row r="4" spans="1:3">
      <c r="A4" s="92" t="s">
        <v>3</v>
      </c>
      <c r="B4" s="93">
        <v>7.2999999999999995E-2</v>
      </c>
      <c r="C4" s="55"/>
    </row>
    <row r="5" spans="1:3">
      <c r="A5" s="92" t="s">
        <v>33</v>
      </c>
      <c r="B5" s="93">
        <v>7.2999999999999995E-2</v>
      </c>
      <c r="C5" s="55"/>
    </row>
    <row r="6" spans="1:3">
      <c r="A6" s="92" t="s">
        <v>2</v>
      </c>
      <c r="B6" s="93">
        <v>7.4999999999999997E-2</v>
      </c>
      <c r="C6" s="55"/>
    </row>
    <row r="7" spans="1:3">
      <c r="A7" s="92" t="s">
        <v>34</v>
      </c>
      <c r="B7" s="93">
        <v>7.4999999999999997E-2</v>
      </c>
      <c r="C7" s="55"/>
    </row>
    <row r="8" spans="1:3">
      <c r="A8" s="92" t="s">
        <v>7</v>
      </c>
      <c r="B8" s="93">
        <v>7.5999999999999998E-2</v>
      </c>
      <c r="C8" s="55"/>
    </row>
    <row r="9" spans="1:3">
      <c r="A9" s="92" t="s">
        <v>4</v>
      </c>
      <c r="B9" s="93">
        <v>7.6999999999999999E-2</v>
      </c>
      <c r="C9" s="55"/>
    </row>
    <row r="10" spans="1:3">
      <c r="A10" s="92" t="s">
        <v>6</v>
      </c>
      <c r="B10" s="93">
        <v>7.8E-2</v>
      </c>
      <c r="C10" s="55"/>
    </row>
    <row r="11" spans="1:3">
      <c r="A11" s="92" t="s">
        <v>10</v>
      </c>
      <c r="B11" s="93">
        <v>7.8E-2</v>
      </c>
      <c r="C11" s="55"/>
    </row>
    <row r="12" spans="1:3">
      <c r="A12" s="92" t="s">
        <v>17</v>
      </c>
      <c r="B12" s="93">
        <v>7.8E-2</v>
      </c>
      <c r="C12" s="55"/>
    </row>
    <row r="13" spans="1:3">
      <c r="A13" s="92" t="s">
        <v>14</v>
      </c>
      <c r="B13" s="93">
        <v>7.9000000000000001E-2</v>
      </c>
      <c r="C13" s="55"/>
    </row>
    <row r="14" spans="1:3">
      <c r="A14" s="92" t="s">
        <v>32</v>
      </c>
      <c r="B14" s="93">
        <v>7.9000000000000001E-2</v>
      </c>
      <c r="C14" s="55"/>
    </row>
    <row r="15" spans="1:3">
      <c r="A15" s="92" t="s">
        <v>37</v>
      </c>
      <c r="B15" s="93">
        <v>0.08</v>
      </c>
      <c r="C15" s="55"/>
    </row>
    <row r="16" spans="1:3">
      <c r="A16" s="92" t="s">
        <v>9</v>
      </c>
      <c r="B16" s="93">
        <v>8.1000000000000003E-2</v>
      </c>
      <c r="C16" s="55"/>
    </row>
    <row r="17" spans="1:3">
      <c r="A17" s="92" t="s">
        <v>11</v>
      </c>
      <c r="B17" s="93">
        <v>8.1000000000000003E-2</v>
      </c>
      <c r="C17" s="55"/>
    </row>
    <row r="18" spans="1:3">
      <c r="A18" s="92" t="s">
        <v>38</v>
      </c>
      <c r="B18" s="93">
        <v>8.1000000000000003E-2</v>
      </c>
      <c r="C18" s="55"/>
    </row>
    <row r="19" spans="1:3">
      <c r="A19" s="92" t="s">
        <v>22</v>
      </c>
      <c r="B19" s="93">
        <v>8.2000000000000003E-2</v>
      </c>
      <c r="C19" s="55"/>
    </row>
    <row r="20" spans="1:3">
      <c r="A20" s="92" t="s">
        <v>24</v>
      </c>
      <c r="B20" s="93">
        <v>8.2000000000000003E-2</v>
      </c>
      <c r="C20" s="55"/>
    </row>
    <row r="21" spans="1:3">
      <c r="A21" s="92" t="s">
        <v>5</v>
      </c>
      <c r="B21" s="93">
        <v>8.3000000000000004E-2</v>
      </c>
      <c r="C21" s="55"/>
    </row>
    <row r="22" spans="1:3">
      <c r="A22" s="92" t="s">
        <v>16</v>
      </c>
      <c r="B22" s="93">
        <v>8.3000000000000004E-2</v>
      </c>
      <c r="C22" s="55"/>
    </row>
    <row r="23" spans="1:3">
      <c r="A23" s="92" t="s">
        <v>18</v>
      </c>
      <c r="B23" s="93">
        <v>8.3000000000000004E-2</v>
      </c>
      <c r="C23" s="55"/>
    </row>
    <row r="24" spans="1:3">
      <c r="A24" s="92" t="s">
        <v>29</v>
      </c>
      <c r="B24" s="93">
        <v>8.3000000000000004E-2</v>
      </c>
      <c r="C24" s="55"/>
    </row>
    <row r="25" spans="1:3">
      <c r="A25" s="92" t="s">
        <v>30</v>
      </c>
      <c r="B25" s="93">
        <v>8.3000000000000004E-2</v>
      </c>
      <c r="C25" s="55"/>
    </row>
    <row r="26" spans="1:3">
      <c r="A26" s="92" t="s">
        <v>31</v>
      </c>
      <c r="B26" s="93">
        <v>8.3000000000000004E-2</v>
      </c>
      <c r="C26" s="55"/>
    </row>
    <row r="27" spans="1:3">
      <c r="A27" s="92" t="s">
        <v>12</v>
      </c>
      <c r="B27" s="93">
        <v>8.4000000000000005E-2</v>
      </c>
      <c r="C27" s="55"/>
    </row>
    <row r="28" spans="1:3">
      <c r="A28" s="92" t="s">
        <v>26</v>
      </c>
      <c r="B28" s="93">
        <v>8.4000000000000005E-2</v>
      </c>
      <c r="C28" s="55"/>
    </row>
    <row r="29" spans="1:3">
      <c r="A29" s="92" t="s">
        <v>28</v>
      </c>
      <c r="B29" s="93">
        <v>8.4000000000000005E-2</v>
      </c>
      <c r="C29" s="55"/>
    </row>
    <row r="30" spans="1:3">
      <c r="A30" s="92" t="s">
        <v>35</v>
      </c>
      <c r="B30" s="93">
        <v>8.4000000000000005E-2</v>
      </c>
      <c r="C30" s="55"/>
    </row>
    <row r="31" spans="1:3">
      <c r="A31" s="92" t="s">
        <v>1</v>
      </c>
      <c r="B31" s="93">
        <v>8.5000000000000006E-2</v>
      </c>
      <c r="C31" s="55"/>
    </row>
    <row r="32" spans="1:3">
      <c r="A32" s="92" t="s">
        <v>8</v>
      </c>
      <c r="B32" s="93">
        <v>8.5000000000000006E-2</v>
      </c>
      <c r="C32" s="55"/>
    </row>
    <row r="33" spans="1:4">
      <c r="A33" s="92" t="s">
        <v>19</v>
      </c>
      <c r="B33" s="93">
        <v>8.5999999999999993E-2</v>
      </c>
      <c r="C33" s="55"/>
    </row>
    <row r="34" spans="1:4">
      <c r="A34" s="92" t="s">
        <v>36</v>
      </c>
      <c r="B34" s="93">
        <v>8.5999999999999993E-2</v>
      </c>
      <c r="C34" s="55"/>
    </row>
    <row r="35" spans="1:4">
      <c r="A35" s="92" t="s">
        <v>25</v>
      </c>
      <c r="B35" s="93">
        <v>8.6999999999999994E-2</v>
      </c>
      <c r="C35" s="55"/>
    </row>
    <row r="36" spans="1:4">
      <c r="A36" s="92" t="s">
        <v>21</v>
      </c>
      <c r="B36" s="93">
        <v>8.7999999999999995E-2</v>
      </c>
      <c r="C36" s="55"/>
    </row>
    <row r="37" spans="1:4">
      <c r="A37" s="92" t="s">
        <v>27</v>
      </c>
      <c r="B37" s="93">
        <v>8.7999999999999995E-2</v>
      </c>
      <c r="C37" s="55"/>
    </row>
    <row r="38" spans="1:4">
      <c r="A38" s="92" t="s">
        <v>13</v>
      </c>
      <c r="B38" s="93">
        <v>8.8999999999999996E-2</v>
      </c>
      <c r="C38" s="55"/>
    </row>
    <row r="39" spans="1:4">
      <c r="A39" s="92" t="s">
        <v>23</v>
      </c>
      <c r="B39" s="93">
        <v>8.8999999999999996E-2</v>
      </c>
      <c r="C39" s="55"/>
    </row>
    <row r="40" spans="1:4">
      <c r="A40" s="92" t="s">
        <v>15</v>
      </c>
      <c r="B40" s="93">
        <v>9.0999999999999998E-2</v>
      </c>
      <c r="C40" s="55"/>
    </row>
    <row r="41" spans="1:4">
      <c r="A41" s="92" t="s">
        <v>20</v>
      </c>
      <c r="B41" s="93">
        <v>9.0999999999999998E-2</v>
      </c>
      <c r="C41" s="55"/>
    </row>
    <row r="42" spans="1:4">
      <c r="D42" s="53"/>
    </row>
    <row r="43" spans="1:4">
      <c r="A43" s="67"/>
      <c r="B43" s="73"/>
      <c r="C43" s="67"/>
      <c r="D43" s="53"/>
    </row>
    <row r="45" spans="1:4">
      <c r="A45" s="35" t="s">
        <v>89</v>
      </c>
      <c r="B45" s="73">
        <v>6.8000000000000005E-2</v>
      </c>
    </row>
    <row r="46" spans="1:4">
      <c r="A46" s="35" t="s">
        <v>90</v>
      </c>
      <c r="B46" s="73">
        <v>7.5999999999999998E-2</v>
      </c>
    </row>
    <row r="47" spans="1:4">
      <c r="A47" s="35" t="s">
        <v>91</v>
      </c>
      <c r="B47" s="73">
        <v>7.4999999999999997E-2</v>
      </c>
    </row>
    <row r="48" spans="1:4">
      <c r="A48" s="35" t="s">
        <v>92</v>
      </c>
      <c r="B48" s="73">
        <v>8.5000000000000006E-2</v>
      </c>
    </row>
    <row r="49" spans="1:2">
      <c r="A49" s="35" t="s">
        <v>93</v>
      </c>
      <c r="B49" s="73">
        <v>3.9E-2</v>
      </c>
    </row>
    <row r="50" spans="1:2">
      <c r="A50" s="35" t="s">
        <v>94</v>
      </c>
      <c r="B50" s="73">
        <v>6.6000000000000003E-2</v>
      </c>
    </row>
    <row r="51" spans="1:2">
      <c r="A51" s="35" t="s">
        <v>95</v>
      </c>
      <c r="B51" s="73">
        <v>0.113</v>
      </c>
    </row>
    <row r="52" spans="1:2">
      <c r="A52" s="35" t="s">
        <v>103</v>
      </c>
      <c r="B52" s="73">
        <v>0.112</v>
      </c>
    </row>
    <row r="53" spans="1:2">
      <c r="A53" s="35" t="s">
        <v>98</v>
      </c>
      <c r="B53" s="73">
        <v>0.108</v>
      </c>
    </row>
    <row r="54" spans="1:2">
      <c r="A54" s="35" t="s">
        <v>96</v>
      </c>
      <c r="B54" s="73">
        <v>0.104</v>
      </c>
    </row>
    <row r="55" spans="1:2">
      <c r="A55" s="35" t="s">
        <v>97</v>
      </c>
      <c r="B55" s="73">
        <v>0.115</v>
      </c>
    </row>
    <row r="56" spans="1:2">
      <c r="A56" s="4"/>
    </row>
    <row r="57" spans="1:2">
      <c r="A57" s="4"/>
    </row>
    <row r="58" spans="1:2">
      <c r="A58" s="35" t="s">
        <v>45</v>
      </c>
      <c r="B58" s="76">
        <v>8.40376702741817E-2</v>
      </c>
    </row>
    <row r="59" spans="1:2">
      <c r="A59" s="35" t="s">
        <v>86</v>
      </c>
      <c r="B59" s="76">
        <v>7.1319117990805911E-2</v>
      </c>
    </row>
    <row r="60" spans="1:2">
      <c r="A60" s="35" t="s">
        <v>85</v>
      </c>
      <c r="B60" s="76">
        <v>7.2679229538975043E-2</v>
      </c>
    </row>
    <row r="61" spans="1:2">
      <c r="A61" s="35" t="s">
        <v>102</v>
      </c>
      <c r="B61" s="76">
        <v>0.11084809031729412</v>
      </c>
    </row>
    <row r="62" spans="1:2">
      <c r="A62" s="35" t="s">
        <v>88</v>
      </c>
      <c r="B62" s="76">
        <v>8.3372721290812871E-2</v>
      </c>
    </row>
  </sheetData>
  <sortState ref="A4:B41">
    <sortCondition ref="B4:B4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I11" sqref="I11"/>
    </sheetView>
  </sheetViews>
  <sheetFormatPr defaultRowHeight="15"/>
  <cols>
    <col min="1" max="1" width="34.7109375" customWidth="1"/>
    <col min="2" max="2" width="31" customWidth="1"/>
  </cols>
  <sheetData>
    <row r="1" spans="1:2">
      <c r="A1" s="1" t="s">
        <v>83</v>
      </c>
    </row>
    <row r="3" spans="1:2">
      <c r="A3" s="4" t="s">
        <v>1</v>
      </c>
      <c r="B3" s="4" t="s">
        <v>46</v>
      </c>
    </row>
    <row r="4" spans="1:2">
      <c r="A4" s="4" t="s">
        <v>2</v>
      </c>
      <c r="B4" s="4" t="s">
        <v>47</v>
      </c>
    </row>
    <row r="5" spans="1:2">
      <c r="A5" s="4" t="s">
        <v>3</v>
      </c>
      <c r="B5" s="4" t="s">
        <v>48</v>
      </c>
    </row>
    <row r="6" spans="1:2">
      <c r="A6" s="4" t="s">
        <v>4</v>
      </c>
      <c r="B6" s="4" t="s">
        <v>49</v>
      </c>
    </row>
    <row r="7" spans="1:2">
      <c r="A7" s="4" t="s">
        <v>5</v>
      </c>
      <c r="B7" s="4" t="s">
        <v>50</v>
      </c>
    </row>
    <row r="8" spans="1:2">
      <c r="A8" s="4" t="s">
        <v>6</v>
      </c>
      <c r="B8" s="4" t="s">
        <v>51</v>
      </c>
    </row>
    <row r="9" spans="1:2">
      <c r="A9" s="4" t="s">
        <v>7</v>
      </c>
      <c r="B9" s="4" t="s">
        <v>52</v>
      </c>
    </row>
    <row r="10" spans="1:2">
      <c r="A10" s="4" t="s">
        <v>8</v>
      </c>
      <c r="B10" s="4" t="s">
        <v>53</v>
      </c>
    </row>
    <row r="11" spans="1:2">
      <c r="A11" s="4" t="s">
        <v>9</v>
      </c>
      <c r="B11" s="4" t="s">
        <v>54</v>
      </c>
    </row>
    <row r="12" spans="1:2">
      <c r="A12" s="4" t="s">
        <v>10</v>
      </c>
      <c r="B12" s="4" t="s">
        <v>55</v>
      </c>
    </row>
    <row r="13" spans="1:2">
      <c r="A13" s="4" t="s">
        <v>11</v>
      </c>
      <c r="B13" s="4" t="s">
        <v>56</v>
      </c>
    </row>
    <row r="14" spans="1:2">
      <c r="A14" s="4" t="s">
        <v>12</v>
      </c>
      <c r="B14" s="4" t="s">
        <v>57</v>
      </c>
    </row>
    <row r="15" spans="1:2">
      <c r="A15" s="4" t="s">
        <v>13</v>
      </c>
      <c r="B15" s="4" t="s">
        <v>58</v>
      </c>
    </row>
    <row r="16" spans="1:2">
      <c r="A16" s="4" t="s">
        <v>14</v>
      </c>
      <c r="B16" s="4" t="s">
        <v>59</v>
      </c>
    </row>
    <row r="17" spans="1:2">
      <c r="A17" s="4" t="s">
        <v>15</v>
      </c>
      <c r="B17" s="4" t="s">
        <v>60</v>
      </c>
    </row>
    <row r="18" spans="1:2">
      <c r="A18" s="4" t="s">
        <v>16</v>
      </c>
      <c r="B18" s="4" t="s">
        <v>61</v>
      </c>
    </row>
    <row r="19" spans="1:2">
      <c r="A19" s="4" t="s">
        <v>17</v>
      </c>
      <c r="B19" s="4" t="s">
        <v>62</v>
      </c>
    </row>
    <row r="20" spans="1:2">
      <c r="A20" s="4" t="s">
        <v>18</v>
      </c>
      <c r="B20" s="4" t="s">
        <v>63</v>
      </c>
    </row>
    <row r="21" spans="1:2">
      <c r="A21" s="4" t="s">
        <v>19</v>
      </c>
      <c r="B21" s="4" t="s">
        <v>64</v>
      </c>
    </row>
    <row r="22" spans="1:2">
      <c r="A22" s="4" t="s">
        <v>20</v>
      </c>
      <c r="B22" s="4" t="s">
        <v>65</v>
      </c>
    </row>
    <row r="23" spans="1:2">
      <c r="A23" s="4" t="s">
        <v>21</v>
      </c>
      <c r="B23" s="4" t="s">
        <v>66</v>
      </c>
    </row>
    <row r="24" spans="1:2">
      <c r="A24" s="4" t="s">
        <v>22</v>
      </c>
      <c r="B24" s="4" t="s">
        <v>67</v>
      </c>
    </row>
    <row r="25" spans="1:2">
      <c r="A25" s="4" t="s">
        <v>23</v>
      </c>
      <c r="B25" s="4" t="s">
        <v>68</v>
      </c>
    </row>
    <row r="26" spans="1:2">
      <c r="A26" s="4" t="s">
        <v>24</v>
      </c>
      <c r="B26" s="4" t="s">
        <v>69</v>
      </c>
    </row>
    <row r="27" spans="1:2">
      <c r="A27" s="4" t="s">
        <v>25</v>
      </c>
      <c r="B27" s="4" t="s">
        <v>70</v>
      </c>
    </row>
    <row r="28" spans="1:2">
      <c r="A28" s="4" t="s">
        <v>26</v>
      </c>
      <c r="B28" s="4" t="s">
        <v>71</v>
      </c>
    </row>
    <row r="29" spans="1:2">
      <c r="A29" s="4" t="s">
        <v>27</v>
      </c>
      <c r="B29" s="4" t="s">
        <v>72</v>
      </c>
    </row>
    <row r="30" spans="1:2">
      <c r="A30" s="4" t="s">
        <v>28</v>
      </c>
      <c r="B30" s="4" t="s">
        <v>73</v>
      </c>
    </row>
    <row r="31" spans="1:2">
      <c r="A31" s="4" t="s">
        <v>29</v>
      </c>
      <c r="B31" s="4" t="s">
        <v>74</v>
      </c>
    </row>
    <row r="32" spans="1:2">
      <c r="A32" s="4" t="s">
        <v>30</v>
      </c>
      <c r="B32" s="4" t="s">
        <v>108</v>
      </c>
    </row>
    <row r="33" spans="1:2">
      <c r="A33" s="4" t="s">
        <v>31</v>
      </c>
      <c r="B33" s="4" t="s">
        <v>75</v>
      </c>
    </row>
    <row r="34" spans="1:2">
      <c r="A34" s="4" t="s">
        <v>32</v>
      </c>
      <c r="B34" s="4" t="s">
        <v>76</v>
      </c>
    </row>
    <row r="35" spans="1:2">
      <c r="A35" s="4" t="s">
        <v>33</v>
      </c>
      <c r="B35" s="4" t="s">
        <v>77</v>
      </c>
    </row>
    <row r="36" spans="1:2">
      <c r="A36" s="4" t="s">
        <v>34</v>
      </c>
      <c r="B36" s="4" t="s">
        <v>78</v>
      </c>
    </row>
    <row r="37" spans="1:2">
      <c r="A37" s="4" t="s">
        <v>35</v>
      </c>
      <c r="B37" s="4" t="s">
        <v>79</v>
      </c>
    </row>
    <row r="38" spans="1:2">
      <c r="A38" s="4" t="s">
        <v>36</v>
      </c>
      <c r="B38" s="4" t="s">
        <v>80</v>
      </c>
    </row>
    <row r="39" spans="1:2">
      <c r="A39" s="4" t="s">
        <v>37</v>
      </c>
      <c r="B39" s="4" t="s">
        <v>81</v>
      </c>
    </row>
    <row r="40" spans="1:2">
      <c r="A40" s="4" t="s">
        <v>38</v>
      </c>
      <c r="B40" s="4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16" workbookViewId="0">
      <selection activeCell="A41" sqref="A41:B41"/>
    </sheetView>
  </sheetViews>
  <sheetFormatPr defaultRowHeight="15"/>
  <cols>
    <col min="1" max="1" width="37.28515625" bestFit="1" customWidth="1"/>
    <col min="2" max="2" width="10.140625" bestFit="1" customWidth="1"/>
    <col min="5" max="5" width="10.140625" bestFit="1" customWidth="1"/>
  </cols>
  <sheetData>
    <row r="1" spans="1:7">
      <c r="A1" s="1" t="s">
        <v>114</v>
      </c>
    </row>
    <row r="3" spans="1:7">
      <c r="B3" s="2" t="s">
        <v>0</v>
      </c>
      <c r="E3" s="7"/>
      <c r="F3" s="7"/>
    </row>
    <row r="4" spans="1:7">
      <c r="A4" s="94" t="s">
        <v>1</v>
      </c>
      <c r="B4" s="97">
        <v>35522</v>
      </c>
      <c r="D4" s="38"/>
      <c r="E4" s="68"/>
      <c r="F4" s="39"/>
      <c r="G4" s="29"/>
    </row>
    <row r="5" spans="1:7">
      <c r="A5" s="94" t="s">
        <v>2</v>
      </c>
      <c r="B5" s="97">
        <v>29528</v>
      </c>
      <c r="D5" s="38"/>
      <c r="E5" s="68"/>
      <c r="F5" s="39"/>
      <c r="G5" s="29"/>
    </row>
    <row r="6" spans="1:7">
      <c r="A6" s="94" t="s">
        <v>3</v>
      </c>
      <c r="B6" s="97">
        <v>44424</v>
      </c>
      <c r="D6" s="38"/>
      <c r="E6" s="68"/>
      <c r="F6" s="39"/>
      <c r="G6" s="29"/>
    </row>
    <row r="7" spans="1:7">
      <c r="A7" s="94" t="s">
        <v>4</v>
      </c>
      <c r="B7" s="97">
        <v>89802</v>
      </c>
      <c r="D7" s="38"/>
      <c r="E7" s="68"/>
      <c r="F7" s="39"/>
      <c r="G7" s="29"/>
    </row>
    <row r="8" spans="1:7">
      <c r="A8" s="94" t="s">
        <v>5</v>
      </c>
      <c r="B8" s="97">
        <v>17348</v>
      </c>
      <c r="D8" s="38"/>
      <c r="E8" s="68"/>
      <c r="F8" s="39"/>
      <c r="G8" s="29"/>
    </row>
    <row r="9" spans="1:7">
      <c r="A9" s="94" t="s">
        <v>6</v>
      </c>
      <c r="B9" s="97">
        <v>37189</v>
      </c>
      <c r="D9" s="38"/>
      <c r="E9" s="68"/>
      <c r="F9" s="39"/>
      <c r="G9" s="29"/>
    </row>
    <row r="10" spans="1:7">
      <c r="A10" s="94" t="s">
        <v>7</v>
      </c>
      <c r="B10" s="97">
        <v>17830</v>
      </c>
      <c r="D10" s="38"/>
      <c r="E10" s="68"/>
      <c r="F10" s="39"/>
      <c r="G10" s="29"/>
    </row>
    <row r="11" spans="1:7">
      <c r="A11" s="94" t="s">
        <v>8</v>
      </c>
      <c r="B11" s="97">
        <v>70833</v>
      </c>
      <c r="D11" s="38"/>
      <c r="E11" s="68"/>
      <c r="F11" s="39"/>
      <c r="G11" s="29"/>
    </row>
    <row r="12" spans="1:7">
      <c r="A12" s="94" t="s">
        <v>9</v>
      </c>
      <c r="B12" s="97">
        <v>29032</v>
      </c>
      <c r="D12" s="38"/>
      <c r="E12" s="68"/>
      <c r="F12" s="39"/>
      <c r="G12" s="29"/>
    </row>
    <row r="13" spans="1:7">
      <c r="A13" s="94" t="s">
        <v>10</v>
      </c>
      <c r="B13" s="97">
        <v>85425</v>
      </c>
      <c r="D13" s="38"/>
      <c r="E13" s="68"/>
      <c r="F13" s="39"/>
      <c r="G13" s="29"/>
    </row>
    <row r="14" spans="1:7">
      <c r="A14" s="94" t="s">
        <v>11</v>
      </c>
      <c r="B14" s="97">
        <v>25343</v>
      </c>
      <c r="D14" s="38"/>
      <c r="E14" s="68"/>
      <c r="F14" s="39"/>
      <c r="G14" s="29"/>
    </row>
    <row r="15" spans="1:7">
      <c r="A15" s="94" t="s">
        <v>12</v>
      </c>
      <c r="B15" s="97">
        <v>79470</v>
      </c>
      <c r="D15" s="38"/>
      <c r="E15" s="68"/>
      <c r="F15" s="39"/>
      <c r="G15" s="29"/>
    </row>
    <row r="16" spans="1:7">
      <c r="A16" s="94" t="s">
        <v>13</v>
      </c>
      <c r="B16" s="97">
        <v>55641</v>
      </c>
      <c r="D16" s="38"/>
      <c r="E16" s="68"/>
      <c r="F16" s="39"/>
      <c r="G16" s="29"/>
    </row>
    <row r="17" spans="1:7">
      <c r="A17" s="94" t="s">
        <v>14</v>
      </c>
      <c r="B17" s="97">
        <v>33079</v>
      </c>
      <c r="D17" s="38"/>
      <c r="E17" s="68"/>
      <c r="F17" s="39"/>
      <c r="G17" s="29"/>
    </row>
    <row r="18" spans="1:7">
      <c r="A18" s="94" t="s">
        <v>15</v>
      </c>
      <c r="B18" s="97">
        <v>109413</v>
      </c>
      <c r="D18" s="38"/>
      <c r="E18" s="68"/>
      <c r="F18" s="39"/>
      <c r="G18" s="29"/>
    </row>
    <row r="19" spans="1:7">
      <c r="A19" s="94" t="s">
        <v>16</v>
      </c>
      <c r="B19" s="97">
        <v>53688</v>
      </c>
      <c r="D19" s="38"/>
      <c r="E19" s="68"/>
      <c r="F19" s="39"/>
      <c r="G19" s="29"/>
    </row>
    <row r="20" spans="1:7">
      <c r="A20" s="94" t="s">
        <v>17</v>
      </c>
      <c r="B20" s="97">
        <v>53692</v>
      </c>
      <c r="D20" s="38"/>
      <c r="E20" s="68"/>
      <c r="F20" s="39"/>
      <c r="G20" s="29"/>
    </row>
    <row r="21" spans="1:7">
      <c r="A21" s="94" t="s">
        <v>18</v>
      </c>
      <c r="B21" s="97">
        <v>28352</v>
      </c>
      <c r="D21" s="38"/>
      <c r="E21" s="68"/>
      <c r="F21" s="39"/>
      <c r="G21" s="29"/>
    </row>
    <row r="22" spans="1:7">
      <c r="A22" s="94" t="s">
        <v>19</v>
      </c>
      <c r="B22" s="97">
        <v>49974</v>
      </c>
      <c r="D22" s="38"/>
      <c r="E22" s="68"/>
      <c r="F22" s="39"/>
      <c r="G22" s="29"/>
    </row>
    <row r="23" spans="1:7">
      <c r="A23" s="94" t="s">
        <v>20</v>
      </c>
      <c r="B23" s="97">
        <v>102900</v>
      </c>
      <c r="D23" s="38"/>
      <c r="E23" s="68"/>
      <c r="F23" s="39"/>
      <c r="G23" s="29"/>
    </row>
    <row r="24" spans="1:7">
      <c r="A24" s="94" t="s">
        <v>21</v>
      </c>
      <c r="B24" s="97">
        <v>39534</v>
      </c>
      <c r="D24" s="38"/>
      <c r="E24" s="68"/>
      <c r="F24" s="39"/>
      <c r="G24" s="29"/>
    </row>
    <row r="25" spans="1:7">
      <c r="A25" s="94" t="s">
        <v>22</v>
      </c>
      <c r="B25" s="97">
        <v>46044</v>
      </c>
      <c r="D25" s="38"/>
      <c r="E25" s="68"/>
      <c r="F25" s="39"/>
      <c r="G25" s="29"/>
    </row>
    <row r="26" spans="1:7">
      <c r="A26" s="94" t="s">
        <v>23</v>
      </c>
      <c r="B26" s="97">
        <v>586118</v>
      </c>
      <c r="D26" s="38"/>
      <c r="E26" s="68"/>
      <c r="F26" s="39"/>
      <c r="G26" s="29"/>
    </row>
    <row r="27" spans="1:7">
      <c r="A27" s="94" t="s">
        <v>24</v>
      </c>
      <c r="B27" s="97">
        <v>53062</v>
      </c>
      <c r="D27" s="38"/>
      <c r="E27" s="68"/>
      <c r="F27" s="39"/>
      <c r="G27" s="29"/>
    </row>
    <row r="28" spans="1:7">
      <c r="A28" s="94" t="s">
        <v>25</v>
      </c>
      <c r="B28" s="97">
        <v>45967</v>
      </c>
      <c r="D28" s="38"/>
      <c r="E28" s="68"/>
      <c r="F28" s="39"/>
      <c r="G28" s="29"/>
    </row>
    <row r="29" spans="1:7">
      <c r="A29" s="94" t="s">
        <v>26</v>
      </c>
      <c r="B29" s="97">
        <v>28705</v>
      </c>
      <c r="D29" s="38"/>
      <c r="E29" s="68"/>
      <c r="F29" s="39"/>
      <c r="G29" s="29"/>
    </row>
    <row r="30" spans="1:7">
      <c r="A30" s="94" t="s">
        <v>27</v>
      </c>
      <c r="B30" s="97">
        <v>56761</v>
      </c>
      <c r="D30" s="38"/>
      <c r="E30" s="68"/>
      <c r="F30" s="39"/>
      <c r="G30" s="29"/>
    </row>
    <row r="31" spans="1:7">
      <c r="A31" s="94" t="s">
        <v>28</v>
      </c>
      <c r="B31" s="97">
        <v>60707</v>
      </c>
      <c r="D31" s="38"/>
      <c r="E31" s="68"/>
      <c r="F31" s="39"/>
      <c r="G31" s="29"/>
    </row>
    <row r="32" spans="1:7">
      <c r="A32" s="94" t="s">
        <v>29</v>
      </c>
      <c r="B32" s="97">
        <v>161998</v>
      </c>
      <c r="D32" s="38"/>
      <c r="E32" s="68"/>
      <c r="F32" s="39"/>
      <c r="G32" s="29"/>
    </row>
    <row r="33" spans="1:7">
      <c r="A33" s="94" t="s">
        <v>30</v>
      </c>
      <c r="B33" s="97">
        <v>94078</v>
      </c>
      <c r="D33" s="38"/>
      <c r="E33" s="68"/>
      <c r="F33" s="39"/>
      <c r="G33" s="29"/>
    </row>
    <row r="34" spans="1:7">
      <c r="A34" s="94" t="s">
        <v>31</v>
      </c>
      <c r="B34" s="97">
        <v>35865</v>
      </c>
      <c r="D34" s="38"/>
      <c r="E34" s="68"/>
      <c r="F34" s="39"/>
      <c r="G34" s="29"/>
    </row>
    <row r="35" spans="1:7">
      <c r="A35" s="94" t="s">
        <v>32</v>
      </c>
      <c r="B35" s="97">
        <v>28348</v>
      </c>
      <c r="D35" s="38"/>
      <c r="E35" s="68"/>
      <c r="F35" s="39"/>
      <c r="G35" s="29"/>
    </row>
    <row r="36" spans="1:7">
      <c r="A36" s="94" t="s">
        <v>33</v>
      </c>
      <c r="B36" s="97">
        <v>18389</v>
      </c>
      <c r="D36" s="38"/>
      <c r="E36" s="68"/>
      <c r="F36" s="39"/>
      <c r="G36" s="29"/>
    </row>
    <row r="37" spans="1:7">
      <c r="A37" s="94" t="s">
        <v>34</v>
      </c>
      <c r="B37" s="97">
        <v>47362</v>
      </c>
      <c r="D37" s="38"/>
      <c r="E37" s="68"/>
      <c r="F37" s="39"/>
      <c r="G37" s="29"/>
    </row>
    <row r="38" spans="1:7">
      <c r="A38" s="94" t="s">
        <v>35</v>
      </c>
      <c r="B38" s="97">
        <v>22542</v>
      </c>
      <c r="D38" s="38"/>
      <c r="E38" s="68"/>
      <c r="F38" s="39"/>
      <c r="G38" s="29"/>
    </row>
    <row r="39" spans="1:7">
      <c r="A39" s="94" t="s">
        <v>36</v>
      </c>
      <c r="B39" s="97">
        <v>44671</v>
      </c>
      <c r="D39" s="38"/>
      <c r="E39" s="68"/>
      <c r="F39" s="39"/>
      <c r="G39" s="29"/>
    </row>
    <row r="40" spans="1:7">
      <c r="A40" s="94" t="s">
        <v>37</v>
      </c>
      <c r="B40" s="97">
        <v>27447</v>
      </c>
      <c r="D40" s="38"/>
      <c r="E40" s="68"/>
      <c r="F40" s="39"/>
      <c r="G40" s="29"/>
    </row>
    <row r="41" spans="1:7">
      <c r="A41" s="94" t="s">
        <v>38</v>
      </c>
      <c r="B41" s="97">
        <v>42763</v>
      </c>
      <c r="D41" s="38"/>
      <c r="E41" s="68"/>
      <c r="F41" s="39"/>
      <c r="G41" s="29"/>
    </row>
    <row r="42" spans="1:7">
      <c r="A42" s="3"/>
      <c r="B42" s="7"/>
      <c r="D42" s="38"/>
    </row>
    <row r="43" spans="1:7">
      <c r="A43" s="5"/>
      <c r="B43" s="8"/>
      <c r="D43" s="55"/>
      <c r="E43" s="40"/>
    </row>
    <row r="44" spans="1:7">
      <c r="A44" s="21" t="s">
        <v>89</v>
      </c>
      <c r="B44" s="68">
        <v>50746</v>
      </c>
      <c r="D44" s="55"/>
    </row>
    <row r="45" spans="1:7">
      <c r="A45" s="21" t="s">
        <v>90</v>
      </c>
      <c r="B45" s="68">
        <v>36511</v>
      </c>
      <c r="D45" s="55"/>
    </row>
    <row r="46" spans="1:7">
      <c r="A46" s="21" t="s">
        <v>91</v>
      </c>
      <c r="B46" s="68">
        <v>62200</v>
      </c>
      <c r="D46" s="55"/>
      <c r="E46" s="38"/>
      <c r="F46" s="41"/>
    </row>
    <row r="47" spans="1:7">
      <c r="A47" s="21" t="s">
        <v>92</v>
      </c>
      <c r="B47" s="68">
        <v>65249</v>
      </c>
      <c r="D47" s="55"/>
      <c r="E47" s="38"/>
      <c r="F47" s="39"/>
    </row>
    <row r="48" spans="1:7">
      <c r="A48" s="21" t="s">
        <v>93</v>
      </c>
      <c r="B48" s="68">
        <v>21227</v>
      </c>
      <c r="D48" s="55"/>
      <c r="E48" s="38"/>
      <c r="F48" s="39"/>
    </row>
    <row r="49" spans="1:6">
      <c r="A49" s="21" t="s">
        <v>94</v>
      </c>
      <c r="B49" s="68">
        <v>14872</v>
      </c>
      <c r="D49" s="55"/>
      <c r="E49" s="38"/>
      <c r="F49" s="39"/>
    </row>
    <row r="50" spans="1:6">
      <c r="A50" s="21" t="s">
        <v>95</v>
      </c>
      <c r="B50" s="68">
        <v>8689</v>
      </c>
      <c r="D50" s="55"/>
      <c r="E50" s="38"/>
      <c r="F50" s="39"/>
    </row>
    <row r="51" spans="1:6">
      <c r="A51" s="21" t="s">
        <v>99</v>
      </c>
      <c r="B51" s="68">
        <v>8514</v>
      </c>
      <c r="D51" s="55"/>
      <c r="E51" s="38"/>
      <c r="F51" s="39"/>
    </row>
    <row r="52" spans="1:6">
      <c r="A52" s="21" t="s">
        <v>98</v>
      </c>
      <c r="B52" s="68">
        <v>10487</v>
      </c>
      <c r="D52" s="55"/>
      <c r="E52" s="38"/>
      <c r="F52" s="39"/>
    </row>
    <row r="53" spans="1:6">
      <c r="A53" s="21" t="s">
        <v>96</v>
      </c>
      <c r="B53" s="68">
        <v>6940</v>
      </c>
      <c r="D53" s="55"/>
      <c r="E53" s="38"/>
      <c r="F53" s="39"/>
    </row>
    <row r="54" spans="1:6">
      <c r="A54" s="21" t="s">
        <v>97</v>
      </c>
      <c r="B54" s="68">
        <v>13319</v>
      </c>
      <c r="D54" s="55"/>
      <c r="E54" s="38"/>
      <c r="F54" s="39"/>
    </row>
    <row r="55" spans="1:6">
      <c r="A55" s="21"/>
      <c r="B55" s="6"/>
      <c r="D55" s="55"/>
      <c r="E55" s="38"/>
      <c r="F55" s="39"/>
    </row>
    <row r="56" spans="1:6">
      <c r="A56" s="4"/>
      <c r="B56" s="4"/>
      <c r="D56" s="55"/>
      <c r="E56" s="38"/>
      <c r="F56" s="39"/>
    </row>
    <row r="57" spans="1:6">
      <c r="A57" s="21" t="s">
        <v>45</v>
      </c>
      <c r="B57" s="39">
        <v>2337846</v>
      </c>
      <c r="C57" s="55"/>
      <c r="E57" s="39"/>
    </row>
    <row r="58" spans="1:6">
      <c r="A58" s="21" t="s">
        <v>86</v>
      </c>
      <c r="B58" s="69">
        <v>87987</v>
      </c>
      <c r="C58" s="55"/>
    </row>
    <row r="59" spans="1:6">
      <c r="A59" s="21" t="s">
        <v>85</v>
      </c>
      <c r="B59" s="69">
        <v>166477</v>
      </c>
      <c r="C59" s="55"/>
      <c r="D59" s="40"/>
    </row>
    <row r="60" spans="1:6">
      <c r="A60" s="21" t="s">
        <v>87</v>
      </c>
      <c r="B60" s="69">
        <v>48471</v>
      </c>
      <c r="C60" s="55"/>
    </row>
    <row r="61" spans="1:6">
      <c r="A61" s="21" t="s">
        <v>88</v>
      </c>
      <c r="B61" s="39">
        <v>2640781</v>
      </c>
      <c r="C61" s="55"/>
    </row>
    <row r="62" spans="1:6">
      <c r="A62" s="3"/>
      <c r="B62" s="9"/>
      <c r="D62" s="55"/>
      <c r="E62" s="38"/>
      <c r="F62" s="42"/>
    </row>
    <row r="63" spans="1:6">
      <c r="A63" s="3"/>
      <c r="B63" s="9"/>
      <c r="D63" s="55"/>
      <c r="E63" s="38"/>
      <c r="F63" s="39"/>
    </row>
    <row r="64" spans="1:6">
      <c r="A64" s="3"/>
      <c r="B64" s="9"/>
      <c r="D64" s="55"/>
      <c r="E64" s="38"/>
      <c r="F64" s="39"/>
    </row>
    <row r="65" spans="1:6">
      <c r="A65" s="3"/>
      <c r="B65" s="9"/>
      <c r="D65" s="55"/>
      <c r="E65" s="38"/>
      <c r="F65" s="39"/>
    </row>
    <row r="66" spans="1:6">
      <c r="A66" s="3"/>
      <c r="B66" s="9"/>
      <c r="D66" s="55"/>
      <c r="E66" s="38"/>
      <c r="F66" s="39"/>
    </row>
    <row r="67" spans="1:6">
      <c r="A67" s="3"/>
      <c r="B67" s="9"/>
      <c r="D67" s="55"/>
      <c r="F67" s="39"/>
    </row>
    <row r="68" spans="1:6">
      <c r="A68" s="3"/>
      <c r="B68" s="9"/>
      <c r="D68" s="55"/>
    </row>
    <row r="69" spans="1:6">
      <c r="A69" s="3"/>
      <c r="B69" s="9"/>
      <c r="D69" s="55"/>
    </row>
    <row r="70" spans="1:6">
      <c r="A70" s="3"/>
      <c r="B70" s="9"/>
      <c r="D70" s="55"/>
    </row>
    <row r="71" spans="1:6">
      <c r="A71" s="3"/>
      <c r="B71" s="9"/>
      <c r="D71" s="55"/>
    </row>
    <row r="72" spans="1:6">
      <c r="A72" s="3"/>
      <c r="B72" s="9"/>
      <c r="D72" s="55"/>
    </row>
    <row r="73" spans="1:6">
      <c r="A73" s="3"/>
      <c r="B73" s="9"/>
      <c r="D73" s="55"/>
    </row>
    <row r="74" spans="1:6">
      <c r="A74" s="3"/>
      <c r="B74" s="9"/>
      <c r="D74" s="55"/>
    </row>
    <row r="75" spans="1:6">
      <c r="A75" s="3"/>
      <c r="B75" s="9"/>
      <c r="D75" s="55"/>
    </row>
    <row r="76" spans="1:6">
      <c r="A76" s="3"/>
      <c r="B76" s="9"/>
      <c r="D76" s="55"/>
    </row>
    <row r="77" spans="1:6">
      <c r="A77" s="3"/>
      <c r="B77" s="9"/>
      <c r="D77" s="55"/>
    </row>
    <row r="78" spans="1:6">
      <c r="A78" s="3"/>
      <c r="B78" s="9"/>
      <c r="D78" s="55"/>
    </row>
    <row r="79" spans="1:6">
      <c r="A79" s="3"/>
      <c r="B79" s="9"/>
    </row>
    <row r="80" spans="1:6">
      <c r="A80" s="3"/>
      <c r="B80" s="9"/>
    </row>
    <row r="81" spans="1:2">
      <c r="A81" s="3"/>
      <c r="B81" s="9"/>
    </row>
    <row r="82" spans="1:2">
      <c r="A82" s="3"/>
      <c r="B82" s="9"/>
    </row>
    <row r="83" spans="1:2">
      <c r="A83" s="3"/>
      <c r="B83" s="9"/>
    </row>
    <row r="84" spans="1:2">
      <c r="A84" s="3"/>
      <c r="B84" s="7"/>
    </row>
    <row r="85" spans="1:2">
      <c r="B85" s="8"/>
    </row>
    <row r="86" spans="1:2">
      <c r="A86" s="3"/>
      <c r="B86" s="9"/>
    </row>
    <row r="87" spans="1:2">
      <c r="A87" s="3"/>
      <c r="B87" s="9"/>
    </row>
    <row r="88" spans="1:2">
      <c r="A88" s="3"/>
      <c r="B88" s="9"/>
    </row>
    <row r="89" spans="1:2">
      <c r="A89" s="3"/>
      <c r="B89" s="9"/>
    </row>
    <row r="90" spans="1:2">
      <c r="A90" s="3"/>
      <c r="B9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16" workbookViewId="0">
      <selection activeCell="A41" sqref="A41:B41"/>
    </sheetView>
  </sheetViews>
  <sheetFormatPr defaultRowHeight="15"/>
  <cols>
    <col min="1" max="1" width="19.140625" customWidth="1"/>
    <col min="2" max="3" width="11.7109375" bestFit="1" customWidth="1"/>
  </cols>
  <sheetData>
    <row r="1" spans="1:6">
      <c r="A1" s="1" t="s">
        <v>113</v>
      </c>
    </row>
    <row r="3" spans="1:6">
      <c r="B3" s="2" t="s">
        <v>0</v>
      </c>
    </row>
    <row r="4" spans="1:6">
      <c r="A4" s="94" t="s">
        <v>1</v>
      </c>
      <c r="B4" s="97">
        <v>339223</v>
      </c>
      <c r="C4" s="38"/>
      <c r="D4" s="38"/>
      <c r="E4" s="39"/>
      <c r="F4" s="39"/>
    </row>
    <row r="5" spans="1:6">
      <c r="A5" s="94" t="s">
        <v>2</v>
      </c>
      <c r="B5" s="97">
        <v>265276</v>
      </c>
      <c r="C5" s="38"/>
      <c r="D5" s="38"/>
      <c r="E5" s="39"/>
      <c r="F5" s="39"/>
    </row>
    <row r="6" spans="1:6">
      <c r="A6" s="94" t="s">
        <v>3</v>
      </c>
      <c r="B6" s="97">
        <v>346280</v>
      </c>
      <c r="C6" s="38"/>
      <c r="D6" s="38"/>
      <c r="E6" s="39"/>
      <c r="F6" s="39"/>
    </row>
    <row r="7" spans="1:6">
      <c r="A7" s="94" t="s">
        <v>4</v>
      </c>
      <c r="B7" s="97">
        <v>641335</v>
      </c>
      <c r="C7" s="38"/>
      <c r="D7" s="38"/>
      <c r="E7" s="39"/>
      <c r="F7" s="39"/>
    </row>
    <row r="8" spans="1:6">
      <c r="A8" s="94" t="s">
        <v>5</v>
      </c>
      <c r="B8" s="97">
        <v>116019</v>
      </c>
      <c r="C8" s="38"/>
      <c r="D8" s="38"/>
      <c r="E8" s="39"/>
      <c r="F8" s="39"/>
    </row>
    <row r="9" spans="1:6">
      <c r="A9" s="94" t="s">
        <v>6</v>
      </c>
      <c r="B9" s="97">
        <v>333958</v>
      </c>
      <c r="C9" s="38"/>
      <c r="D9" s="38"/>
      <c r="E9" s="39"/>
      <c r="F9" s="39"/>
    </row>
    <row r="10" spans="1:6">
      <c r="A10" s="94" t="s">
        <v>7</v>
      </c>
      <c r="B10" s="97">
        <v>154578</v>
      </c>
      <c r="C10" s="38"/>
      <c r="D10" s="38"/>
      <c r="E10" s="39"/>
      <c r="F10" s="39"/>
    </row>
    <row r="11" spans="1:6">
      <c r="A11" s="94" t="s">
        <v>8</v>
      </c>
      <c r="B11" s="97">
        <v>850185</v>
      </c>
      <c r="C11" s="38"/>
      <c r="D11" s="38"/>
      <c r="E11" s="39"/>
      <c r="F11" s="39"/>
    </row>
    <row r="12" spans="1:6">
      <c r="A12" s="94" t="s">
        <v>9</v>
      </c>
      <c r="B12" s="97">
        <v>206604</v>
      </c>
      <c r="C12" s="38"/>
      <c r="D12" s="38"/>
      <c r="E12" s="39"/>
      <c r="F12" s="39"/>
    </row>
    <row r="13" spans="1:6">
      <c r="A13" s="94" t="s">
        <v>10</v>
      </c>
      <c r="B13" s="97">
        <v>716958</v>
      </c>
      <c r="C13" s="38"/>
      <c r="D13" s="38"/>
      <c r="E13" s="39"/>
      <c r="F13" s="39"/>
    </row>
    <row r="14" spans="1:6">
      <c r="A14" s="94" t="s">
        <v>11</v>
      </c>
      <c r="B14" s="97">
        <v>200349</v>
      </c>
      <c r="C14" s="38"/>
      <c r="D14" s="38"/>
      <c r="E14" s="39"/>
      <c r="F14" s="39"/>
    </row>
    <row r="15" spans="1:6">
      <c r="A15" s="94" t="s">
        <v>12</v>
      </c>
      <c r="B15" s="97">
        <v>728993</v>
      </c>
      <c r="C15" s="38"/>
      <c r="D15" s="38"/>
      <c r="E15" s="39"/>
      <c r="F15" s="39"/>
    </row>
    <row r="16" spans="1:6">
      <c r="A16" s="94" t="s">
        <v>13</v>
      </c>
      <c r="B16" s="97">
        <v>446373</v>
      </c>
      <c r="C16" s="38"/>
      <c r="D16" s="38"/>
      <c r="E16" s="39"/>
      <c r="F16" s="39"/>
    </row>
    <row r="17" spans="1:6">
      <c r="A17" s="94" t="s">
        <v>14</v>
      </c>
      <c r="B17" s="97">
        <v>234221</v>
      </c>
      <c r="C17" s="38"/>
      <c r="D17" s="38"/>
      <c r="E17" s="39"/>
      <c r="F17" s="39"/>
    </row>
    <row r="18" spans="1:6">
      <c r="A18" s="94" t="s">
        <v>15</v>
      </c>
      <c r="B18" s="97">
        <v>931536</v>
      </c>
      <c r="C18" s="38"/>
      <c r="D18" s="38"/>
      <c r="E18" s="39"/>
      <c r="F18" s="39"/>
    </row>
    <row r="19" spans="1:6">
      <c r="A19" s="94" t="s">
        <v>16</v>
      </c>
      <c r="B19" s="97">
        <v>396225</v>
      </c>
      <c r="C19" s="38"/>
      <c r="D19" s="38"/>
      <c r="E19" s="39"/>
      <c r="F19" s="39"/>
    </row>
    <row r="20" spans="1:6">
      <c r="A20" s="94" t="s">
        <v>17</v>
      </c>
      <c r="B20" s="97">
        <v>819636</v>
      </c>
      <c r="C20" s="38"/>
      <c r="D20" s="38"/>
      <c r="E20" s="39"/>
      <c r="F20" s="39"/>
    </row>
    <row r="21" spans="1:6">
      <c r="A21" s="94" t="s">
        <v>18</v>
      </c>
      <c r="B21" s="97">
        <v>223473</v>
      </c>
      <c r="C21" s="38"/>
      <c r="D21" s="38"/>
      <c r="E21" s="39"/>
      <c r="F21" s="39"/>
    </row>
    <row r="22" spans="1:6">
      <c r="A22" s="94" t="s">
        <v>19</v>
      </c>
      <c r="B22" s="97">
        <v>437517</v>
      </c>
      <c r="C22" s="38"/>
      <c r="D22" s="38"/>
      <c r="E22" s="39"/>
      <c r="F22" s="39"/>
    </row>
    <row r="23" spans="1:6">
      <c r="A23" s="94" t="s">
        <v>20</v>
      </c>
      <c r="B23" s="97">
        <v>1159101</v>
      </c>
      <c r="C23" s="38"/>
      <c r="D23" s="38"/>
      <c r="E23" s="39"/>
      <c r="F23" s="39"/>
    </row>
    <row r="24" spans="1:6">
      <c r="A24" s="94" t="s">
        <v>21</v>
      </c>
      <c r="B24" s="97">
        <v>322394</v>
      </c>
      <c r="C24" s="38"/>
      <c r="D24" s="38"/>
      <c r="E24" s="39"/>
      <c r="F24" s="39"/>
    </row>
    <row r="25" spans="1:6">
      <c r="A25" s="94" t="s">
        <v>22</v>
      </c>
      <c r="B25" s="97">
        <v>357704</v>
      </c>
      <c r="C25" s="38"/>
      <c r="D25" s="38"/>
      <c r="E25" s="39"/>
      <c r="F25" s="39"/>
    </row>
    <row r="26" spans="1:6">
      <c r="A26" s="94" t="s">
        <v>23</v>
      </c>
      <c r="B26" s="97">
        <v>5480080</v>
      </c>
      <c r="C26" s="38"/>
      <c r="D26" s="38"/>
      <c r="E26" s="39"/>
      <c r="F26" s="39"/>
    </row>
    <row r="27" spans="1:6">
      <c r="A27" s="94" t="s">
        <v>24</v>
      </c>
      <c r="B27" s="97">
        <v>452415</v>
      </c>
      <c r="C27" s="38"/>
      <c r="D27" s="38"/>
      <c r="E27" s="39"/>
      <c r="F27" s="39"/>
    </row>
    <row r="28" spans="1:6">
      <c r="A28" s="94" t="s">
        <v>25</v>
      </c>
      <c r="B28" s="97">
        <v>419744</v>
      </c>
      <c r="C28" s="38"/>
      <c r="D28" s="38"/>
      <c r="E28" s="39"/>
      <c r="F28" s="39"/>
    </row>
    <row r="29" spans="1:6">
      <c r="A29" s="94" t="s">
        <v>26</v>
      </c>
      <c r="B29" s="97">
        <v>267281</v>
      </c>
      <c r="C29" s="38"/>
      <c r="D29" s="38"/>
      <c r="E29" s="39"/>
      <c r="F29" s="39"/>
    </row>
    <row r="30" spans="1:6">
      <c r="A30" s="94" t="s">
        <v>27</v>
      </c>
      <c r="B30" s="97">
        <v>552377</v>
      </c>
      <c r="C30" s="38"/>
      <c r="D30" s="38"/>
      <c r="E30" s="39"/>
      <c r="F30" s="39"/>
    </row>
    <row r="31" spans="1:6">
      <c r="A31" s="94" t="s">
        <v>28</v>
      </c>
      <c r="B31" s="97">
        <v>464453</v>
      </c>
      <c r="C31" s="38"/>
      <c r="D31" s="38"/>
      <c r="E31" s="39"/>
      <c r="F31" s="39"/>
    </row>
    <row r="32" spans="1:6">
      <c r="A32" s="94" t="s">
        <v>29</v>
      </c>
      <c r="B32" s="97">
        <v>946137</v>
      </c>
      <c r="C32" s="38"/>
      <c r="D32" s="38"/>
      <c r="E32" s="39"/>
      <c r="F32" s="39"/>
    </row>
    <row r="33" spans="1:7">
      <c r="A33" s="94" t="s">
        <v>30</v>
      </c>
      <c r="B33" s="97">
        <v>763419</v>
      </c>
      <c r="C33" s="38"/>
      <c r="D33" s="38"/>
      <c r="E33" s="39"/>
      <c r="F33" s="39"/>
    </row>
    <row r="34" spans="1:7">
      <c r="A34" s="94" t="s">
        <v>31</v>
      </c>
      <c r="B34" s="97">
        <v>286071</v>
      </c>
      <c r="C34" s="38"/>
      <c r="D34" s="38"/>
      <c r="E34" s="39"/>
      <c r="F34" s="39"/>
    </row>
    <row r="35" spans="1:7">
      <c r="A35" s="94" t="s">
        <v>32</v>
      </c>
      <c r="B35" s="97">
        <v>233036</v>
      </c>
      <c r="C35" s="38"/>
      <c r="D35" s="38"/>
      <c r="E35" s="39"/>
      <c r="F35" s="39"/>
    </row>
    <row r="36" spans="1:7">
      <c r="A36" s="94" t="s">
        <v>33</v>
      </c>
      <c r="B36" s="97">
        <v>129156</v>
      </c>
      <c r="C36" s="38"/>
      <c r="D36" s="38"/>
      <c r="E36" s="39"/>
      <c r="F36" s="39"/>
    </row>
    <row r="37" spans="1:7">
      <c r="A37" s="94" t="s">
        <v>34</v>
      </c>
      <c r="B37" s="97">
        <v>526911</v>
      </c>
      <c r="C37" s="38"/>
      <c r="D37" s="38"/>
      <c r="E37" s="39"/>
      <c r="F37" s="39"/>
    </row>
    <row r="38" spans="1:7">
      <c r="A38" s="94" t="s">
        <v>35</v>
      </c>
      <c r="B38" s="97">
        <v>172486</v>
      </c>
      <c r="C38" s="38"/>
      <c r="D38" s="38"/>
      <c r="E38" s="39"/>
      <c r="F38" s="39"/>
    </row>
    <row r="39" spans="1:7">
      <c r="A39" s="94" t="s">
        <v>36</v>
      </c>
      <c r="B39" s="97">
        <v>340176</v>
      </c>
      <c r="C39" s="38"/>
      <c r="D39" s="38"/>
      <c r="E39" s="39"/>
      <c r="F39" s="39"/>
    </row>
    <row r="40" spans="1:7">
      <c r="A40" s="94" t="s">
        <v>37</v>
      </c>
      <c r="B40" s="97">
        <v>189638</v>
      </c>
      <c r="C40" s="38"/>
      <c r="D40" s="38"/>
      <c r="E40" s="39"/>
      <c r="F40" s="39"/>
    </row>
    <row r="41" spans="1:7">
      <c r="A41" s="94" t="s">
        <v>38</v>
      </c>
      <c r="B41" s="97">
        <v>306191</v>
      </c>
      <c r="C41" s="38"/>
      <c r="D41" s="38"/>
      <c r="E41" s="39"/>
      <c r="F41" s="39"/>
    </row>
    <row r="42" spans="1:7">
      <c r="A42" s="55"/>
    </row>
    <row r="44" spans="1:7">
      <c r="A44" s="21" t="s">
        <v>89</v>
      </c>
      <c r="B44" s="69">
        <v>343373</v>
      </c>
      <c r="E44" s="40"/>
    </row>
    <row r="45" spans="1:7">
      <c r="A45" s="21" t="s">
        <v>90</v>
      </c>
      <c r="B45" s="69">
        <v>324017</v>
      </c>
    </row>
    <row r="46" spans="1:7">
      <c r="A46" s="21" t="s">
        <v>91</v>
      </c>
      <c r="B46" s="69">
        <v>660610</v>
      </c>
      <c r="F46" s="41"/>
      <c r="G46" s="41"/>
    </row>
    <row r="47" spans="1:7">
      <c r="A47" s="21" t="s">
        <v>92</v>
      </c>
      <c r="B47" s="69">
        <v>571904</v>
      </c>
      <c r="E47" s="38"/>
      <c r="F47" s="39"/>
      <c r="G47" s="39"/>
    </row>
    <row r="48" spans="1:7">
      <c r="A48" s="21" t="s">
        <v>93</v>
      </c>
      <c r="B48" s="69">
        <v>170807</v>
      </c>
      <c r="E48" s="38"/>
      <c r="F48" s="39"/>
      <c r="G48" s="39"/>
    </row>
    <row r="49" spans="1:7">
      <c r="A49" s="21" t="s">
        <v>94</v>
      </c>
      <c r="B49" s="69">
        <v>100548</v>
      </c>
      <c r="E49" s="38"/>
      <c r="F49" s="39"/>
      <c r="G49" s="39"/>
    </row>
    <row r="50" spans="1:7">
      <c r="A50" s="21" t="s">
        <v>95</v>
      </c>
      <c r="B50" s="69">
        <v>140928</v>
      </c>
      <c r="E50" s="38"/>
      <c r="F50" s="39"/>
      <c r="G50" s="39"/>
    </row>
    <row r="51" spans="1:7">
      <c r="A51" s="21" t="s">
        <v>99</v>
      </c>
      <c r="B51" s="69">
        <v>68658</v>
      </c>
      <c r="E51" s="38"/>
      <c r="F51" s="39"/>
      <c r="G51" s="39"/>
    </row>
    <row r="52" spans="1:7">
      <c r="A52" s="21" t="s">
        <v>98</v>
      </c>
      <c r="B52" s="69">
        <v>85941</v>
      </c>
      <c r="E52" s="38"/>
      <c r="F52" s="39"/>
      <c r="G52" s="39"/>
    </row>
    <row r="53" spans="1:7">
      <c r="A53" s="21" t="s">
        <v>96</v>
      </c>
      <c r="B53" s="69">
        <v>48030</v>
      </c>
      <c r="E53" s="38"/>
      <c r="F53" s="39"/>
      <c r="G53" s="39"/>
    </row>
    <row r="54" spans="1:7">
      <c r="A54" s="21" t="s">
        <v>97</v>
      </c>
      <c r="B54" s="69">
        <v>92238</v>
      </c>
      <c r="E54" s="38"/>
      <c r="F54" s="39"/>
      <c r="G54" s="39"/>
    </row>
    <row r="55" spans="1:7">
      <c r="A55" s="21"/>
      <c r="B55" s="6"/>
      <c r="E55" s="38"/>
      <c r="F55" s="39"/>
      <c r="G55" s="39"/>
    </row>
    <row r="56" spans="1:7">
      <c r="A56" s="4"/>
      <c r="B56" s="4"/>
      <c r="E56" s="38"/>
      <c r="F56" s="39"/>
      <c r="G56" s="39"/>
    </row>
    <row r="57" spans="1:7">
      <c r="A57" s="21" t="s">
        <v>45</v>
      </c>
      <c r="B57" s="9">
        <v>20539256</v>
      </c>
      <c r="E57" s="38"/>
      <c r="F57" s="39"/>
      <c r="G57" s="39"/>
    </row>
    <row r="58" spans="1:7">
      <c r="A58" s="21" t="s">
        <v>86</v>
      </c>
      <c r="B58" s="9">
        <v>671471</v>
      </c>
    </row>
    <row r="59" spans="1:7">
      <c r="A59" s="21" t="s">
        <v>85</v>
      </c>
      <c r="B59" s="9">
        <v>1532876</v>
      </c>
    </row>
    <row r="60" spans="1:7">
      <c r="A60" s="21" t="s">
        <v>87</v>
      </c>
      <c r="B60" s="9">
        <v>440965</v>
      </c>
      <c r="E60" s="40"/>
    </row>
    <row r="61" spans="1:7">
      <c r="A61" s="21" t="s">
        <v>88</v>
      </c>
      <c r="B61" s="9">
        <v>23184568</v>
      </c>
    </row>
    <row r="62" spans="1:7">
      <c r="A62" s="3"/>
      <c r="B62" s="9"/>
      <c r="F62" s="42"/>
      <c r="G62" s="41"/>
    </row>
    <row r="63" spans="1:7">
      <c r="A63" s="3"/>
      <c r="B63" s="9"/>
      <c r="E63" s="38"/>
      <c r="F63" s="39"/>
      <c r="G63" s="39"/>
    </row>
    <row r="64" spans="1:7">
      <c r="A64" s="3"/>
      <c r="B64" s="9"/>
      <c r="E64" s="38"/>
      <c r="F64" s="39"/>
      <c r="G64" s="39"/>
    </row>
    <row r="65" spans="1:7">
      <c r="A65" s="3"/>
      <c r="B65" s="9"/>
      <c r="E65" s="38"/>
      <c r="F65" s="39"/>
      <c r="G65" s="39"/>
    </row>
    <row r="66" spans="1:7">
      <c r="A66" s="3"/>
      <c r="B66" s="9"/>
      <c r="E66" s="38"/>
      <c r="F66" s="39"/>
      <c r="G66" s="39"/>
    </row>
    <row r="67" spans="1:7">
      <c r="A67" s="3"/>
      <c r="B67" s="9"/>
      <c r="E67" s="38"/>
      <c r="F67" s="39"/>
      <c r="G67" s="39"/>
    </row>
    <row r="68" spans="1:7">
      <c r="A68" s="3"/>
      <c r="B68" s="9"/>
    </row>
    <row r="69" spans="1:7">
      <c r="A69" s="3"/>
      <c r="B69" s="9"/>
    </row>
    <row r="70" spans="1:7">
      <c r="A70" s="3"/>
      <c r="B70" s="9"/>
    </row>
    <row r="71" spans="1:7">
      <c r="A71" s="3"/>
      <c r="B71" s="9"/>
    </row>
    <row r="72" spans="1:7">
      <c r="A72" s="3"/>
      <c r="B72" s="9"/>
    </row>
    <row r="73" spans="1:7">
      <c r="A73" s="3"/>
      <c r="B73" s="9"/>
    </row>
    <row r="74" spans="1:7">
      <c r="A74" s="3"/>
      <c r="B74" s="9"/>
    </row>
    <row r="75" spans="1:7">
      <c r="A75" s="3"/>
      <c r="B75" s="9"/>
    </row>
    <row r="76" spans="1:7">
      <c r="A76" s="3"/>
      <c r="B76" s="9"/>
    </row>
    <row r="77" spans="1:7">
      <c r="A77" s="3"/>
      <c r="B77" s="9"/>
    </row>
    <row r="78" spans="1:7">
      <c r="A78" s="3"/>
      <c r="B78" s="9"/>
    </row>
    <row r="79" spans="1:7">
      <c r="A79" s="3"/>
      <c r="B79" s="9"/>
    </row>
    <row r="80" spans="1:7">
      <c r="A80" s="3"/>
      <c r="B80" s="9"/>
    </row>
    <row r="81" spans="1:2">
      <c r="A81" s="3"/>
      <c r="B81" s="9"/>
    </row>
    <row r="82" spans="1:2">
      <c r="A82" s="3"/>
      <c r="B82" s="9"/>
    </row>
    <row r="83" spans="1:2">
      <c r="A83" s="3"/>
      <c r="B83" s="9"/>
    </row>
    <row r="84" spans="1:2">
      <c r="A84" s="3"/>
      <c r="B84" s="7"/>
    </row>
    <row r="85" spans="1:2">
      <c r="B85" s="8"/>
    </row>
    <row r="86" spans="1:2">
      <c r="A86" s="3"/>
      <c r="B86" s="9"/>
    </row>
    <row r="87" spans="1:2">
      <c r="A87" s="3"/>
      <c r="B87" s="9"/>
    </row>
    <row r="88" spans="1:2">
      <c r="A88" s="3"/>
      <c r="B88" s="9"/>
    </row>
    <row r="89" spans="1:2">
      <c r="A89" s="3"/>
      <c r="B89" s="9"/>
    </row>
    <row r="90" spans="1:2">
      <c r="A90" s="3"/>
      <c r="B9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opLeftCell="A13" workbookViewId="0">
      <selection activeCell="A41" sqref="A41:B41"/>
    </sheetView>
  </sheetViews>
  <sheetFormatPr defaultRowHeight="15"/>
  <cols>
    <col min="1" max="1" width="26" customWidth="1"/>
  </cols>
  <sheetData>
    <row r="1" spans="1:3">
      <c r="A1" s="1" t="s">
        <v>118</v>
      </c>
    </row>
    <row r="3" spans="1:3">
      <c r="A3" s="56"/>
      <c r="B3" s="57" t="s">
        <v>0</v>
      </c>
    </row>
    <row r="4" spans="1:3">
      <c r="A4" s="94" t="s">
        <v>1</v>
      </c>
      <c r="B4" s="97">
        <v>4120</v>
      </c>
      <c r="C4" s="39"/>
    </row>
    <row r="5" spans="1:3">
      <c r="A5" s="94" t="s">
        <v>2</v>
      </c>
      <c r="B5" s="97">
        <v>2648</v>
      </c>
      <c r="C5" s="39"/>
    </row>
    <row r="6" spans="1:3">
      <c r="A6" s="94" t="s">
        <v>3</v>
      </c>
      <c r="B6" s="97">
        <v>4821</v>
      </c>
      <c r="C6" s="39"/>
    </row>
    <row r="7" spans="1:3">
      <c r="A7" s="94" t="s">
        <v>4</v>
      </c>
      <c r="B7" s="97">
        <v>9075</v>
      </c>
      <c r="C7" s="39"/>
    </row>
    <row r="8" spans="1:3">
      <c r="A8" s="94" t="s">
        <v>5</v>
      </c>
      <c r="B8" s="97">
        <v>1531</v>
      </c>
      <c r="C8" s="39"/>
    </row>
    <row r="9" spans="1:3">
      <c r="A9" s="94" t="s">
        <v>6</v>
      </c>
      <c r="B9" s="97">
        <v>3539</v>
      </c>
      <c r="C9" s="39"/>
    </row>
    <row r="10" spans="1:3">
      <c r="A10" s="94" t="s">
        <v>7</v>
      </c>
      <c r="B10" s="97">
        <v>1330</v>
      </c>
      <c r="C10" s="39"/>
    </row>
    <row r="11" spans="1:3">
      <c r="A11" s="94" t="s">
        <v>8</v>
      </c>
      <c r="B11" s="97">
        <v>6797</v>
      </c>
      <c r="C11" s="39"/>
    </row>
    <row r="12" spans="1:3">
      <c r="A12" s="94" t="s">
        <v>9</v>
      </c>
      <c r="B12" s="97">
        <v>2648</v>
      </c>
      <c r="C12" s="39"/>
    </row>
    <row r="13" spans="1:3">
      <c r="A13" s="94" t="s">
        <v>10</v>
      </c>
      <c r="B13" s="97">
        <v>8066</v>
      </c>
      <c r="C13" s="39"/>
    </row>
    <row r="14" spans="1:3">
      <c r="A14" s="94" t="s">
        <v>11</v>
      </c>
      <c r="B14" s="97">
        <v>2192</v>
      </c>
      <c r="C14" s="39"/>
    </row>
    <row r="15" spans="1:3">
      <c r="A15" s="94" t="s">
        <v>12</v>
      </c>
      <c r="B15" s="97">
        <v>11192</v>
      </c>
      <c r="C15" s="39"/>
    </row>
    <row r="16" spans="1:3">
      <c r="A16" s="94" t="s">
        <v>13</v>
      </c>
      <c r="B16" s="97">
        <v>5187</v>
      </c>
      <c r="C16" s="39"/>
    </row>
    <row r="17" spans="1:3">
      <c r="A17" s="94" t="s">
        <v>14</v>
      </c>
      <c r="B17" s="97">
        <v>2901</v>
      </c>
      <c r="C17" s="39"/>
    </row>
    <row r="18" spans="1:3">
      <c r="A18" s="94" t="s">
        <v>15</v>
      </c>
      <c r="B18" s="97">
        <v>16232</v>
      </c>
      <c r="C18" s="39"/>
    </row>
    <row r="19" spans="1:3">
      <c r="A19" s="94" t="s">
        <v>16</v>
      </c>
      <c r="B19" s="97">
        <v>4678</v>
      </c>
      <c r="C19" s="39"/>
    </row>
    <row r="20" spans="1:3">
      <c r="A20" s="94" t="s">
        <v>17</v>
      </c>
      <c r="B20" s="97">
        <v>3745</v>
      </c>
      <c r="C20" s="39"/>
    </row>
    <row r="21" spans="1:3">
      <c r="A21" s="94" t="s">
        <v>18</v>
      </c>
      <c r="B21" s="97">
        <v>2611</v>
      </c>
      <c r="C21" s="39"/>
    </row>
    <row r="22" spans="1:3">
      <c r="A22" s="94" t="s">
        <v>19</v>
      </c>
      <c r="B22" s="97">
        <v>5356</v>
      </c>
      <c r="C22" s="39"/>
    </row>
    <row r="23" spans="1:3">
      <c r="A23" s="94" t="s">
        <v>20</v>
      </c>
      <c r="B23" s="97">
        <v>9955</v>
      </c>
      <c r="C23" s="39"/>
    </row>
    <row r="24" spans="1:3">
      <c r="A24" s="94" t="s">
        <v>21</v>
      </c>
      <c r="B24" s="97">
        <v>4280</v>
      </c>
      <c r="C24" s="39"/>
    </row>
    <row r="25" spans="1:3">
      <c r="A25" s="94" t="s">
        <v>22</v>
      </c>
      <c r="B25" s="97">
        <v>6596</v>
      </c>
      <c r="C25" s="39"/>
    </row>
    <row r="26" spans="1:3">
      <c r="A26" s="94" t="s">
        <v>23</v>
      </c>
      <c r="B26" s="97">
        <v>70727</v>
      </c>
      <c r="C26" s="39"/>
    </row>
    <row r="27" spans="1:3">
      <c r="A27" s="94" t="s">
        <v>24</v>
      </c>
      <c r="B27" s="97">
        <v>4677</v>
      </c>
      <c r="C27" s="39"/>
    </row>
    <row r="28" spans="1:3">
      <c r="A28" s="94" t="s">
        <v>25</v>
      </c>
      <c r="B28" s="97">
        <v>3802</v>
      </c>
      <c r="C28" s="39"/>
    </row>
    <row r="29" spans="1:3">
      <c r="A29" s="94" t="s">
        <v>26</v>
      </c>
      <c r="B29" s="97">
        <v>2509</v>
      </c>
      <c r="C29" s="39"/>
    </row>
    <row r="30" spans="1:3">
      <c r="A30" s="94" t="s">
        <v>27</v>
      </c>
      <c r="B30" s="97">
        <v>5269</v>
      </c>
      <c r="C30" s="39"/>
    </row>
    <row r="31" spans="1:3">
      <c r="A31" s="94" t="s">
        <v>28</v>
      </c>
      <c r="B31" s="97">
        <v>6307</v>
      </c>
      <c r="C31" s="39"/>
    </row>
    <row r="32" spans="1:3">
      <c r="A32" s="94" t="s">
        <v>29</v>
      </c>
      <c r="B32" s="97">
        <v>16469</v>
      </c>
      <c r="C32" s="39"/>
    </row>
    <row r="33" spans="1:5">
      <c r="A33" s="94" t="s">
        <v>30</v>
      </c>
      <c r="B33" s="97">
        <v>11323</v>
      </c>
      <c r="C33" s="39"/>
    </row>
    <row r="34" spans="1:5">
      <c r="A34" s="94" t="s">
        <v>31</v>
      </c>
      <c r="B34" s="97">
        <v>3380</v>
      </c>
      <c r="C34" s="39"/>
    </row>
    <row r="35" spans="1:5">
      <c r="A35" s="94" t="s">
        <v>32</v>
      </c>
      <c r="B35" s="97">
        <v>2434</v>
      </c>
      <c r="C35" s="39"/>
    </row>
    <row r="36" spans="1:5">
      <c r="A36" s="94" t="s">
        <v>33</v>
      </c>
      <c r="B36" s="97">
        <v>1883</v>
      </c>
      <c r="C36" s="39"/>
    </row>
    <row r="37" spans="1:5">
      <c r="A37" s="94" t="s">
        <v>34</v>
      </c>
      <c r="B37" s="97">
        <v>4667</v>
      </c>
      <c r="C37" s="39"/>
    </row>
    <row r="38" spans="1:5">
      <c r="A38" s="94" t="s">
        <v>35</v>
      </c>
      <c r="B38" s="97">
        <v>1899</v>
      </c>
      <c r="C38" s="39"/>
    </row>
    <row r="39" spans="1:5">
      <c r="A39" s="94" t="s">
        <v>36</v>
      </c>
      <c r="B39" s="97">
        <v>4245</v>
      </c>
      <c r="C39" s="39"/>
    </row>
    <row r="40" spans="1:5">
      <c r="A40" s="94" t="s">
        <v>37</v>
      </c>
      <c r="B40" s="97">
        <v>5028</v>
      </c>
      <c r="C40" s="39"/>
    </row>
    <row r="41" spans="1:5">
      <c r="A41" s="94" t="s">
        <v>38</v>
      </c>
      <c r="B41" s="97">
        <v>3844</v>
      </c>
      <c r="C41" s="39"/>
    </row>
    <row r="42" spans="1:5">
      <c r="C42" s="38"/>
      <c r="D42" s="68"/>
    </row>
    <row r="43" spans="1:5">
      <c r="D43" s="5"/>
    </row>
    <row r="44" spans="1:5">
      <c r="A44" s="21" t="s">
        <v>89</v>
      </c>
      <c r="B44" s="69">
        <v>5504</v>
      </c>
    </row>
    <row r="45" spans="1:5">
      <c r="A45" s="21" t="s">
        <v>90</v>
      </c>
      <c r="B45" s="69">
        <v>3954</v>
      </c>
      <c r="D45" s="108"/>
    </row>
    <row r="46" spans="1:5">
      <c r="A46" s="21" t="s">
        <v>91</v>
      </c>
      <c r="B46" s="69">
        <v>6037</v>
      </c>
      <c r="D46" s="108"/>
      <c r="E46" s="44"/>
    </row>
    <row r="47" spans="1:5">
      <c r="A47" s="21" t="s">
        <v>92</v>
      </c>
      <c r="B47" s="69">
        <v>6792</v>
      </c>
      <c r="E47" s="44"/>
    </row>
    <row r="48" spans="1:5">
      <c r="A48" s="21" t="s">
        <v>93</v>
      </c>
      <c r="B48" s="69">
        <v>1696</v>
      </c>
      <c r="D48" s="45"/>
      <c r="E48" s="44"/>
    </row>
    <row r="49" spans="1:5">
      <c r="A49" s="21" t="s">
        <v>94</v>
      </c>
      <c r="B49" s="69">
        <v>1098</v>
      </c>
      <c r="D49" s="45"/>
      <c r="E49" s="46"/>
    </row>
    <row r="50" spans="1:5">
      <c r="A50" s="21" t="s">
        <v>95</v>
      </c>
      <c r="B50" s="69">
        <v>788</v>
      </c>
      <c r="D50" s="45"/>
      <c r="E50" s="46"/>
    </row>
    <row r="51" spans="1:5">
      <c r="A51" s="21" t="s">
        <v>99</v>
      </c>
      <c r="B51" s="69">
        <v>768</v>
      </c>
      <c r="D51" s="45"/>
      <c r="E51" s="46"/>
    </row>
    <row r="52" spans="1:5">
      <c r="A52" s="21" t="s">
        <v>98</v>
      </c>
      <c r="B52" s="69">
        <v>804</v>
      </c>
      <c r="D52" s="45"/>
      <c r="E52" s="46"/>
    </row>
    <row r="53" spans="1:5">
      <c r="A53" s="21" t="s">
        <v>96</v>
      </c>
      <c r="B53" s="69">
        <v>663</v>
      </c>
      <c r="D53" s="45"/>
      <c r="E53" s="46"/>
    </row>
    <row r="54" spans="1:5">
      <c r="A54" s="21" t="s">
        <v>97</v>
      </c>
      <c r="B54" s="68">
        <v>1116</v>
      </c>
      <c r="D54" s="45"/>
      <c r="E54" s="46"/>
    </row>
    <row r="55" spans="1:5">
      <c r="A55" s="21"/>
      <c r="B55" s="8"/>
      <c r="D55" s="45"/>
      <c r="E55" s="46"/>
    </row>
    <row r="56" spans="1:5">
      <c r="A56" s="4"/>
      <c r="B56" s="8"/>
      <c r="D56" s="45"/>
      <c r="E56" s="46"/>
    </row>
    <row r="57" spans="1:5">
      <c r="A57" s="89" t="s">
        <v>45</v>
      </c>
      <c r="B57" s="91">
        <v>254282</v>
      </c>
      <c r="D57" s="45"/>
      <c r="E57" s="46"/>
    </row>
    <row r="58" spans="1:5">
      <c r="A58" s="21" t="s">
        <v>86</v>
      </c>
      <c r="B58" s="9">
        <v>9555</v>
      </c>
      <c r="D58" s="45"/>
      <c r="E58" s="46"/>
    </row>
    <row r="59" spans="1:5">
      <c r="A59" s="21" t="s">
        <v>85</v>
      </c>
      <c r="B59" s="9">
        <v>16001</v>
      </c>
      <c r="E59" s="46"/>
    </row>
    <row r="60" spans="1:5">
      <c r="A60" s="21" t="s">
        <v>87</v>
      </c>
      <c r="B60" s="9">
        <v>4196</v>
      </c>
    </row>
    <row r="61" spans="1:5">
      <c r="A61" s="89" t="s">
        <v>88</v>
      </c>
      <c r="B61" s="91">
        <v>284034</v>
      </c>
      <c r="D61" s="40"/>
    </row>
    <row r="62" spans="1:5">
      <c r="A62" s="3"/>
    </row>
    <row r="63" spans="1:5">
      <c r="A63" s="3"/>
      <c r="B63" s="8"/>
      <c r="D63" s="108"/>
    </row>
    <row r="64" spans="1:5">
      <c r="A64" s="3"/>
      <c r="B64" s="8"/>
      <c r="D64" s="108"/>
      <c r="E64" s="44"/>
    </row>
    <row r="65" spans="1:5">
      <c r="A65" s="3"/>
      <c r="B65" s="8"/>
      <c r="D65" s="108"/>
      <c r="E65" s="44"/>
    </row>
    <row r="66" spans="1:5">
      <c r="A66" s="3"/>
      <c r="B66" s="8"/>
      <c r="D66" s="45"/>
      <c r="E66" s="44"/>
    </row>
    <row r="67" spans="1:5">
      <c r="A67" s="3"/>
      <c r="B67" s="8"/>
      <c r="D67" s="45"/>
      <c r="E67" s="47"/>
    </row>
    <row r="68" spans="1:5">
      <c r="A68" s="3"/>
      <c r="B68" s="8"/>
      <c r="D68" s="45"/>
      <c r="E68" s="46"/>
    </row>
    <row r="69" spans="1:5">
      <c r="A69" s="3"/>
      <c r="B69" s="8"/>
      <c r="D69" s="45"/>
      <c r="E69" s="46"/>
    </row>
    <row r="70" spans="1:5">
      <c r="A70" s="3"/>
      <c r="B70" s="8"/>
      <c r="E70" s="46"/>
    </row>
    <row r="71" spans="1:5">
      <c r="A71" s="3"/>
      <c r="B71" s="8"/>
      <c r="D71" s="45"/>
    </row>
    <row r="72" spans="1:5">
      <c r="A72" s="3"/>
      <c r="B72" s="8"/>
      <c r="E72" s="48"/>
    </row>
    <row r="73" spans="1:5">
      <c r="A73" s="3"/>
      <c r="B73" s="8"/>
    </row>
    <row r="74" spans="1:5">
      <c r="A74" s="3"/>
      <c r="B74" s="8"/>
    </row>
    <row r="75" spans="1:5">
      <c r="A75" s="3"/>
      <c r="B75" s="8"/>
    </row>
    <row r="76" spans="1:5">
      <c r="A76" s="3"/>
      <c r="B76" s="8"/>
    </row>
    <row r="77" spans="1:5">
      <c r="A77" s="3"/>
      <c r="B77" s="8"/>
    </row>
    <row r="78" spans="1:5">
      <c r="A78" s="3"/>
      <c r="B78" s="8"/>
    </row>
    <row r="79" spans="1:5">
      <c r="A79" s="3"/>
      <c r="B79" s="8"/>
    </row>
    <row r="80" spans="1:5">
      <c r="A80" s="3"/>
      <c r="B80" s="8"/>
    </row>
    <row r="81" spans="1:2">
      <c r="A81" s="3"/>
      <c r="B81" s="8"/>
    </row>
    <row r="82" spans="1:2">
      <c r="A82" s="3"/>
      <c r="B82" s="8"/>
    </row>
    <row r="83" spans="1:2">
      <c r="A83" s="5"/>
      <c r="B83" s="5"/>
    </row>
    <row r="84" spans="1:2">
      <c r="A84" s="3"/>
      <c r="B84" s="8"/>
    </row>
    <row r="85" spans="1:2">
      <c r="A85" s="3"/>
      <c r="B85" s="8"/>
    </row>
    <row r="86" spans="1:2">
      <c r="A86" s="3"/>
      <c r="B86" s="8"/>
    </row>
    <row r="87" spans="1:2">
      <c r="A87" s="3"/>
      <c r="B87" s="8"/>
    </row>
    <row r="88" spans="1:2">
      <c r="A88" s="3"/>
      <c r="B88" s="8"/>
    </row>
    <row r="90" spans="1:2">
      <c r="A90" s="107"/>
      <c r="B90" s="7"/>
    </row>
    <row r="91" spans="1:2">
      <c r="A91" s="107"/>
      <c r="B91" s="7"/>
    </row>
    <row r="92" spans="1:2">
      <c r="B92" s="8"/>
    </row>
    <row r="93" spans="1:2">
      <c r="A93" s="3"/>
      <c r="B93" s="8"/>
    </row>
    <row r="94" spans="1:2">
      <c r="A94" s="3"/>
      <c r="B94" s="8"/>
    </row>
    <row r="95" spans="1:2">
      <c r="A95" s="3"/>
      <c r="B95" s="8"/>
    </row>
    <row r="96" spans="1:2">
      <c r="A96" s="3"/>
      <c r="B96" s="8"/>
    </row>
    <row r="97" spans="1:2">
      <c r="A97" s="3"/>
      <c r="B97" s="8"/>
    </row>
  </sheetData>
  <mergeCells count="3">
    <mergeCell ref="A90:A91"/>
    <mergeCell ref="D45:D46"/>
    <mergeCell ref="D63:D6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workbookViewId="0">
      <selection activeCell="A4" sqref="A4:B41"/>
    </sheetView>
  </sheetViews>
  <sheetFormatPr defaultRowHeight="15"/>
  <cols>
    <col min="1" max="1" width="27.85546875" customWidth="1"/>
    <col min="2" max="2" width="9.140625" style="11"/>
  </cols>
  <sheetData>
    <row r="1" spans="1:2">
      <c r="A1" s="1" t="s">
        <v>117</v>
      </c>
    </row>
    <row r="2" spans="1:2">
      <c r="A2" s="12"/>
    </row>
    <row r="3" spans="1:2">
      <c r="A3" s="62"/>
      <c r="B3" s="13" t="s">
        <v>0</v>
      </c>
    </row>
    <row r="4" spans="1:2">
      <c r="A4" s="94" t="s">
        <v>25</v>
      </c>
      <c r="B4" s="98">
        <f>'N start-ups'!B28/Population!B28*10000</f>
        <v>19.277963695365582</v>
      </c>
    </row>
    <row r="5" spans="1:2">
      <c r="A5" s="94" t="s">
        <v>7</v>
      </c>
      <c r="B5" s="98">
        <f>'N start-ups'!B10/Population!B10*10000</f>
        <v>26.685393258426966</v>
      </c>
    </row>
    <row r="6" spans="1:2">
      <c r="A6" s="94" t="s">
        <v>14</v>
      </c>
      <c r="B6" s="98">
        <f>'N start-ups'!B17/Population!B17*10000</f>
        <v>26.804028457913702</v>
      </c>
    </row>
    <row r="7" spans="1:2">
      <c r="A7" s="94" t="s">
        <v>16</v>
      </c>
      <c r="B7" s="98">
        <f>'N start-ups'!B19/Population!B19*10000</f>
        <v>26.874245992991323</v>
      </c>
    </row>
    <row r="8" spans="1:2">
      <c r="A8" s="94" t="s">
        <v>5</v>
      </c>
      <c r="B8" s="98">
        <f>'N start-ups'!B8/Population!B8*10000</f>
        <v>27.164655784244147</v>
      </c>
    </row>
    <row r="9" spans="1:2">
      <c r="A9" s="94" t="s">
        <v>35</v>
      </c>
      <c r="B9" s="98">
        <f>'N start-ups'!B38/Population!B38*10000</f>
        <v>27.750986409469533</v>
      </c>
    </row>
    <row r="10" spans="1:2">
      <c r="A10" s="94" t="s">
        <v>33</v>
      </c>
      <c r="B10" s="98">
        <f>'N start-ups'!B36/Population!B36*10000</f>
        <v>28</v>
      </c>
    </row>
    <row r="11" spans="1:2">
      <c r="A11" s="94" t="s">
        <v>18</v>
      </c>
      <c r="B11" s="98">
        <f>'N start-ups'!B21/Population!B21*10000</f>
        <v>28.078287987955694</v>
      </c>
    </row>
    <row r="12" spans="1:2">
      <c r="A12" s="94" t="s">
        <v>27</v>
      </c>
      <c r="B12" s="98">
        <f>'N start-ups'!B30/Population!B30*10000</f>
        <v>28.235357161995605</v>
      </c>
    </row>
    <row r="13" spans="1:2">
      <c r="A13" s="94" t="s">
        <v>24</v>
      </c>
      <c r="B13" s="98">
        <f>'N start-ups'!B27/Population!B27*10000</f>
        <v>28.252990213845599</v>
      </c>
    </row>
    <row r="14" spans="1:2">
      <c r="A14" s="94" t="s">
        <v>31</v>
      </c>
      <c r="B14" s="98">
        <f>'N start-ups'!B34/Population!B34*10000</f>
        <v>30.012431184514295</v>
      </c>
    </row>
    <row r="15" spans="1:2">
      <c r="A15" s="94" t="s">
        <v>8</v>
      </c>
      <c r="B15" s="98">
        <f>'N start-ups'!B11/Population!B11*10000</f>
        <v>30.950321023632803</v>
      </c>
    </row>
    <row r="16" spans="1:2">
      <c r="A16" s="94" t="s">
        <v>13</v>
      </c>
      <c r="B16" s="98">
        <f>'N start-ups'!B16/Population!B16*10000</f>
        <v>30.98936551559326</v>
      </c>
    </row>
    <row r="17" spans="1:2">
      <c r="A17" s="94" t="s">
        <v>17</v>
      </c>
      <c r="B17" s="98">
        <f>'N start-ups'!B20/Population!B20*10000</f>
        <v>31.713100177830469</v>
      </c>
    </row>
    <row r="18" spans="1:2">
      <c r="A18" s="94" t="s">
        <v>20</v>
      </c>
      <c r="B18" s="98">
        <f>'N start-ups'!B23/Population!B23*10000</f>
        <v>32.499755150011424</v>
      </c>
    </row>
    <row r="19" spans="1:2">
      <c r="A19" s="94" t="s">
        <v>38</v>
      </c>
      <c r="B19" s="98">
        <f>'N start-ups'!B41/Population!B41*10000</f>
        <v>33.198030918041283</v>
      </c>
    </row>
    <row r="20" spans="1:2">
      <c r="A20" s="94" t="s">
        <v>32</v>
      </c>
      <c r="B20" s="98">
        <f>'N start-ups'!B35/Population!B35*10000</f>
        <v>33.975432719151314</v>
      </c>
    </row>
    <row r="21" spans="1:2">
      <c r="A21" s="94" t="s">
        <v>9</v>
      </c>
      <c r="B21" s="98">
        <f>'N start-ups'!B12/Population!B12*10000</f>
        <v>34.35837550278967</v>
      </c>
    </row>
    <row r="22" spans="1:2">
      <c r="A22" s="94" t="s">
        <v>1</v>
      </c>
      <c r="B22" s="98">
        <f>'N start-ups'!B4/Population!B4*10000</f>
        <v>34.735688390523563</v>
      </c>
    </row>
    <row r="23" spans="1:2">
      <c r="A23" s="94" t="s">
        <v>11</v>
      </c>
      <c r="B23" s="98">
        <f>'N start-ups'!B14/Population!B14*10000</f>
        <v>34.898901448813881</v>
      </c>
    </row>
    <row r="24" spans="1:2">
      <c r="A24" s="94" t="s">
        <v>19</v>
      </c>
      <c r="B24" s="98">
        <f>'N start-ups'!B22/Population!B22*10000</f>
        <v>35.934250251593426</v>
      </c>
    </row>
    <row r="25" spans="1:2">
      <c r="A25" s="94" t="s">
        <v>26</v>
      </c>
      <c r="B25" s="98">
        <f>'N start-ups'!B29/Population!B29*10000</f>
        <v>36.767291910902699</v>
      </c>
    </row>
    <row r="26" spans="1:2">
      <c r="A26" s="94" t="s">
        <v>36</v>
      </c>
      <c r="B26" s="98">
        <f>'N start-ups'!B39/Population!B39*10000</f>
        <v>37.243376030882608</v>
      </c>
    </row>
    <row r="27" spans="1:2">
      <c r="A27" s="94" t="s">
        <v>6</v>
      </c>
      <c r="B27" s="98">
        <f>'N start-ups'!B9/Population!B9*10000</f>
        <v>38.271871958473021</v>
      </c>
    </row>
    <row r="28" spans="1:2">
      <c r="A28" s="94" t="s">
        <v>29</v>
      </c>
      <c r="B28" s="98">
        <f>'N start-ups'!B32/Population!B32*10000</f>
        <v>39.166210849247307</v>
      </c>
    </row>
    <row r="29" spans="1:2">
      <c r="A29" s="94" t="s">
        <v>21</v>
      </c>
      <c r="B29" s="98">
        <f>'N start-ups'!B24/Population!B24*10000</f>
        <v>41.004023759340875</v>
      </c>
    </row>
    <row r="30" spans="1:2">
      <c r="A30" s="94" t="s">
        <v>22</v>
      </c>
      <c r="B30" s="98">
        <f>'N start-ups'!B25/Population!B25*10000</f>
        <v>42.709142709142711</v>
      </c>
    </row>
    <row r="31" spans="1:2">
      <c r="A31" s="94" t="s">
        <v>4</v>
      </c>
      <c r="B31" s="98">
        <f>'N start-ups'!B7/Population!B7*10000</f>
        <v>44.750727353419791</v>
      </c>
    </row>
    <row r="32" spans="1:2">
      <c r="A32" s="94" t="s">
        <v>10</v>
      </c>
      <c r="B32" s="98">
        <f>'N start-ups'!B13/Population!B13*10000</f>
        <v>47.488960847806894</v>
      </c>
    </row>
    <row r="33" spans="1:2">
      <c r="A33" s="94" t="s">
        <v>39</v>
      </c>
      <c r="B33" s="98">
        <f>'N start-ups'!B5/Population!B5*10000</f>
        <v>49.412203769359962</v>
      </c>
    </row>
    <row r="34" spans="1:2">
      <c r="A34" s="94" t="s">
        <v>34</v>
      </c>
      <c r="B34" s="98">
        <f>'N start-ups'!B37/Population!B37*10000</f>
        <v>51.523515124751597</v>
      </c>
    </row>
    <row r="35" spans="1:2">
      <c r="A35" s="94" t="s">
        <v>3</v>
      </c>
      <c r="B35" s="98">
        <f>'N start-ups'!B6/Population!B6*10000</f>
        <v>52.034538586076636</v>
      </c>
    </row>
    <row r="36" spans="1:2">
      <c r="A36" s="94" t="s">
        <v>12</v>
      </c>
      <c r="B36" s="98">
        <f>'N start-ups'!B15/Population!B15*10000</f>
        <v>55.097720671491167</v>
      </c>
    </row>
    <row r="37" spans="1:2">
      <c r="A37" s="94" t="s">
        <v>30</v>
      </c>
      <c r="B37" s="98">
        <f>'N start-ups'!B33/Population!B33*10000</f>
        <v>56.1378284581061</v>
      </c>
    </row>
    <row r="38" spans="1:2">
      <c r="A38" s="94" t="s">
        <v>15</v>
      </c>
      <c r="B38" s="98">
        <f>'N start-ups'!B18/Population!B18*10000</f>
        <v>57.996284121766472</v>
      </c>
    </row>
    <row r="39" spans="1:2">
      <c r="A39" s="94" t="s">
        <v>28</v>
      </c>
      <c r="B39" s="98">
        <f>'N start-ups'!B31/Population!B31*10000</f>
        <v>59.198423127463869</v>
      </c>
    </row>
    <row r="40" spans="1:2">
      <c r="A40" s="94" t="s">
        <v>23</v>
      </c>
      <c r="B40" s="98">
        <f>'N start-ups'!B26/Population!B26*10000</f>
        <v>80.143909348441937</v>
      </c>
    </row>
    <row r="41" spans="1:2">
      <c r="A41" s="94" t="s">
        <v>37</v>
      </c>
      <c r="B41" s="98">
        <f>'N start-ups'!B40/Population!B40*10000</f>
        <v>85.452073419442556</v>
      </c>
    </row>
    <row r="42" spans="1:2">
      <c r="A42" s="56"/>
      <c r="B42" s="15"/>
    </row>
    <row r="43" spans="1:2">
      <c r="A43" s="56"/>
      <c r="B43" s="15"/>
    </row>
    <row r="44" spans="1:2">
      <c r="A44" s="61" t="s">
        <v>89</v>
      </c>
      <c r="B44" s="15">
        <f>'N start-ups'!B44/Population!B44*10000</f>
        <v>28.033003972700417</v>
      </c>
    </row>
    <row r="45" spans="1:2">
      <c r="A45" s="61" t="s">
        <v>90</v>
      </c>
      <c r="B45" s="15">
        <f>'N start-ups'!B45/Population!B45*10000</f>
        <v>34.036326073857275</v>
      </c>
    </row>
    <row r="46" spans="1:2">
      <c r="A46" s="61" t="s">
        <v>91</v>
      </c>
      <c r="B46" s="15">
        <f>'N start-ups'!B46/Population!B46*10000</f>
        <v>28.781197110915112</v>
      </c>
    </row>
    <row r="47" spans="1:2">
      <c r="A47" s="61" t="s">
        <v>92</v>
      </c>
      <c r="B47" s="15">
        <f>'N start-ups'!B47/Population!B47*10000</f>
        <v>28.693022678133737</v>
      </c>
    </row>
    <row r="48" spans="1:2">
      <c r="A48" s="61" t="s">
        <v>93</v>
      </c>
      <c r="B48" s="15">
        <f>'N start-ups'!B48/Population!B48*10000</f>
        <v>34.569914390542195</v>
      </c>
    </row>
    <row r="49" spans="1:2">
      <c r="A49" s="21" t="s">
        <v>94</v>
      </c>
      <c r="B49" s="15">
        <f>'N start-ups'!B49/Population!B49*10000</f>
        <v>23.385386050553326</v>
      </c>
    </row>
    <row r="50" spans="1:2">
      <c r="A50" s="21" t="s">
        <v>95</v>
      </c>
      <c r="B50" s="15">
        <f>'N start-ups'!B50/Population!B50*10000</f>
        <v>27.536272399429706</v>
      </c>
    </row>
    <row r="51" spans="1:2">
      <c r="A51" s="21" t="s">
        <v>99</v>
      </c>
      <c r="B51" s="15">
        <f>'N start-ups'!B51/Population!B51*10000</f>
        <v>19.064215127752583</v>
      </c>
    </row>
    <row r="52" spans="1:2">
      <c r="A52" s="61" t="s">
        <v>98</v>
      </c>
      <c r="B52" s="15">
        <f>'N start-ups'!B52/Population!B52*10000</f>
        <v>17.642876578861902</v>
      </c>
    </row>
    <row r="53" spans="1:2">
      <c r="A53" s="21" t="s">
        <v>96</v>
      </c>
      <c r="B53" s="15">
        <f>'N start-ups'!B53/Population!B53*10000</f>
        <v>22.519080080294277</v>
      </c>
    </row>
    <row r="54" spans="1:2">
      <c r="A54" s="61" t="s">
        <v>97</v>
      </c>
      <c r="B54" s="15">
        <f>'N start-ups'!B54/Population!B54*10000</f>
        <v>25.851764684080319</v>
      </c>
    </row>
    <row r="55" spans="1:2">
      <c r="A55" s="61"/>
      <c r="B55" s="15"/>
    </row>
    <row r="56" spans="1:2">
      <c r="A56" s="4"/>
      <c r="B56" s="15"/>
    </row>
    <row r="57" spans="1:2">
      <c r="A57" s="89" t="s">
        <v>45</v>
      </c>
      <c r="B57" s="90">
        <f>'N start-ups'!B57/Population!B57*10000</f>
        <v>45.718195961375365</v>
      </c>
    </row>
    <row r="58" spans="1:2">
      <c r="A58" s="61" t="s">
        <v>86</v>
      </c>
      <c r="B58" s="15">
        <f>'N start-ups'!B58/Population!B58*10000</f>
        <v>30.574385672436495</v>
      </c>
    </row>
    <row r="59" spans="1:2">
      <c r="A59" s="61" t="s">
        <v>85</v>
      </c>
      <c r="B59" s="15">
        <f>'N start-ups'!B59/Population!B59*10000</f>
        <v>29.496018286388438</v>
      </c>
    </row>
    <row r="60" spans="1:2">
      <c r="A60" s="21" t="s">
        <v>87</v>
      </c>
      <c r="B60" s="15">
        <f>'N start-ups'!B60/Population!B60*10000</f>
        <v>22.42849980276176</v>
      </c>
    </row>
    <row r="61" spans="1:2">
      <c r="A61" s="89" t="s">
        <v>88</v>
      </c>
      <c r="B61" s="90">
        <f>'N start-ups'!B61/Population!B61*10000</f>
        <v>43.009239110906172</v>
      </c>
    </row>
    <row r="62" spans="1:2">
      <c r="A62" s="3"/>
      <c r="B62" s="14"/>
    </row>
    <row r="63" spans="1:2">
      <c r="A63" s="3"/>
      <c r="B63" s="14"/>
    </row>
    <row r="64" spans="1:2">
      <c r="A64" s="3"/>
      <c r="B64" s="14"/>
    </row>
    <row r="65" spans="1:2">
      <c r="A65" s="3"/>
      <c r="B65" s="14"/>
    </row>
    <row r="66" spans="1:2">
      <c r="A66" s="3"/>
      <c r="B66" s="14"/>
    </row>
    <row r="67" spans="1:2">
      <c r="A67" s="3"/>
      <c r="B67" s="14"/>
    </row>
    <row r="68" spans="1:2">
      <c r="A68" s="3"/>
      <c r="B68" s="14"/>
    </row>
    <row r="69" spans="1:2">
      <c r="A69" s="3"/>
      <c r="B69" s="14"/>
    </row>
    <row r="70" spans="1:2">
      <c r="A70" s="3"/>
      <c r="B70" s="14"/>
    </row>
    <row r="71" spans="1:2">
      <c r="A71" s="3"/>
      <c r="B71" s="14"/>
    </row>
    <row r="72" spans="1:2">
      <c r="A72" s="3"/>
      <c r="B72" s="14"/>
    </row>
    <row r="73" spans="1:2">
      <c r="A73" s="3"/>
      <c r="B73" s="14"/>
    </row>
    <row r="74" spans="1:2">
      <c r="A74" s="3"/>
      <c r="B74" s="14"/>
    </row>
    <row r="75" spans="1:2">
      <c r="A75" s="3"/>
      <c r="B75" s="14"/>
    </row>
    <row r="76" spans="1:2">
      <c r="A76" s="3"/>
      <c r="B76" s="14"/>
    </row>
    <row r="77" spans="1:2">
      <c r="A77" s="3"/>
      <c r="B77" s="14"/>
    </row>
    <row r="78" spans="1:2">
      <c r="A78" s="3"/>
      <c r="B78" s="14"/>
    </row>
    <row r="79" spans="1:2">
      <c r="A79" s="3"/>
      <c r="B79" s="14"/>
    </row>
    <row r="80" spans="1:2">
      <c r="A80" s="3"/>
      <c r="B80" s="14"/>
    </row>
    <row r="81" spans="1:2">
      <c r="A81" s="3"/>
      <c r="B81" s="14"/>
    </row>
    <row r="82" spans="1:2">
      <c r="A82" s="3"/>
      <c r="B82" s="14"/>
    </row>
    <row r="83" spans="1:2">
      <c r="A83" s="3"/>
      <c r="B83" s="14"/>
    </row>
    <row r="84" spans="1:2">
      <c r="A84" s="3"/>
      <c r="B84" s="14"/>
    </row>
    <row r="85" spans="1:2">
      <c r="A85" s="4"/>
      <c r="B85" s="13"/>
    </row>
    <row r="86" spans="1:2">
      <c r="A86" s="4"/>
      <c r="B86" s="14"/>
    </row>
    <row r="87" spans="1:2">
      <c r="A87" s="4"/>
      <c r="B87" s="14"/>
    </row>
    <row r="88" spans="1:2">
      <c r="A88" s="4"/>
      <c r="B88" s="14"/>
    </row>
    <row r="89" spans="1:2">
      <c r="A89" s="4"/>
      <c r="B89" s="14"/>
    </row>
    <row r="90" spans="1:2">
      <c r="A90" s="4"/>
      <c r="B90" s="14"/>
    </row>
    <row r="91" spans="1:2">
      <c r="A91" s="4"/>
      <c r="B91" s="13"/>
    </row>
  </sheetData>
  <sortState ref="A4:B41">
    <sortCondition ref="B4:B4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activeCell="A4" sqref="A4:B41"/>
    </sheetView>
  </sheetViews>
  <sheetFormatPr defaultRowHeight="15"/>
  <cols>
    <col min="1" max="1" width="25.7109375" customWidth="1"/>
    <col min="2" max="2" width="9.140625" style="13"/>
  </cols>
  <sheetData>
    <row r="1" spans="1:6">
      <c r="A1" s="1" t="s">
        <v>116</v>
      </c>
    </row>
    <row r="3" spans="1:6">
      <c r="B3" s="2" t="s">
        <v>40</v>
      </c>
    </row>
    <row r="4" spans="1:6">
      <c r="A4" s="92" t="s">
        <v>27</v>
      </c>
      <c r="B4" s="99">
        <v>0.48799999999999999</v>
      </c>
      <c r="C4" s="66"/>
      <c r="D4" s="8"/>
      <c r="E4" s="8"/>
      <c r="F4" s="8"/>
    </row>
    <row r="5" spans="1:6">
      <c r="A5" s="92" t="s">
        <v>22</v>
      </c>
      <c r="B5" s="99">
        <v>0.503</v>
      </c>
      <c r="C5" s="66"/>
      <c r="D5" s="8"/>
      <c r="E5" s="8"/>
      <c r="F5" s="8"/>
    </row>
    <row r="6" spans="1:6">
      <c r="A6" s="92" t="s">
        <v>33</v>
      </c>
      <c r="B6" s="99">
        <v>0.50700000000000001</v>
      </c>
      <c r="C6" s="66"/>
      <c r="D6" s="8"/>
      <c r="E6" s="8"/>
      <c r="F6" s="8"/>
    </row>
    <row r="7" spans="1:6">
      <c r="A7" s="92" t="s">
        <v>23</v>
      </c>
      <c r="B7" s="99">
        <v>0.52800000000000002</v>
      </c>
      <c r="C7" s="66"/>
      <c r="D7" s="8"/>
      <c r="E7" s="8"/>
      <c r="F7" s="8"/>
    </row>
    <row r="8" spans="1:6">
      <c r="A8" s="92" t="s">
        <v>25</v>
      </c>
      <c r="B8" s="99">
        <v>0.52800000000000002</v>
      </c>
      <c r="C8" s="66"/>
      <c r="D8" s="8"/>
      <c r="E8" s="8"/>
      <c r="F8" s="8"/>
    </row>
    <row r="9" spans="1:6">
      <c r="A9" s="92" t="s">
        <v>15</v>
      </c>
      <c r="B9" s="99">
        <v>0.52900000000000003</v>
      </c>
      <c r="C9" s="66"/>
      <c r="D9" s="8"/>
      <c r="E9" s="8"/>
      <c r="F9" s="8"/>
    </row>
    <row r="10" spans="1:6">
      <c r="A10" s="92" t="s">
        <v>8</v>
      </c>
      <c r="B10" s="99">
        <v>0.53400000000000003</v>
      </c>
      <c r="C10" s="66"/>
      <c r="D10" s="8"/>
      <c r="E10" s="8"/>
      <c r="F10" s="8"/>
    </row>
    <row r="11" spans="1:6">
      <c r="A11" s="92" t="s">
        <v>14</v>
      </c>
      <c r="B11" s="99">
        <v>0.53600000000000003</v>
      </c>
      <c r="C11" s="66"/>
      <c r="D11" s="8"/>
      <c r="E11" s="8"/>
      <c r="F11" s="8"/>
    </row>
    <row r="12" spans="1:6">
      <c r="A12" s="92" t="s">
        <v>1</v>
      </c>
      <c r="B12" s="99">
        <v>0.53700000000000003</v>
      </c>
      <c r="C12" s="66"/>
      <c r="D12" s="8"/>
      <c r="E12" s="8"/>
      <c r="F12" s="8"/>
    </row>
    <row r="13" spans="1:6">
      <c r="A13" s="92" t="s">
        <v>19</v>
      </c>
      <c r="B13" s="99">
        <v>0.53900000000000003</v>
      </c>
      <c r="C13" s="66"/>
      <c r="D13" s="8"/>
      <c r="E13" s="8"/>
      <c r="F13" s="8"/>
    </row>
    <row r="14" spans="1:6">
      <c r="A14" s="92" t="s">
        <v>5</v>
      </c>
      <c r="B14" s="99">
        <v>0.54400000000000004</v>
      </c>
      <c r="C14" s="66"/>
      <c r="D14" s="8"/>
      <c r="E14" s="8"/>
      <c r="F14" s="8"/>
    </row>
    <row r="15" spans="1:6">
      <c r="A15" s="92" t="s">
        <v>30</v>
      </c>
      <c r="B15" s="99">
        <v>0.54600000000000004</v>
      </c>
      <c r="C15" s="66"/>
      <c r="D15" s="8"/>
      <c r="E15" s="8"/>
      <c r="F15" s="8"/>
    </row>
    <row r="16" spans="1:6">
      <c r="A16" s="92" t="s">
        <v>12</v>
      </c>
      <c r="B16" s="99">
        <v>0.54800000000000004</v>
      </c>
      <c r="C16" s="66"/>
      <c r="D16" s="8"/>
      <c r="E16" s="8"/>
      <c r="F16" s="8"/>
    </row>
    <row r="17" spans="1:6">
      <c r="A17" s="92" t="s">
        <v>18</v>
      </c>
      <c r="B17" s="99">
        <v>0.54800000000000004</v>
      </c>
      <c r="C17" s="66"/>
      <c r="D17" s="8"/>
      <c r="E17" s="8"/>
      <c r="F17" s="8"/>
    </row>
    <row r="18" spans="1:6">
      <c r="A18" s="92" t="s">
        <v>20</v>
      </c>
      <c r="B18" s="99">
        <v>0.56000000000000005</v>
      </c>
      <c r="C18" s="66"/>
      <c r="D18" s="8"/>
      <c r="E18" s="8"/>
      <c r="F18" s="8"/>
    </row>
    <row r="19" spans="1:6">
      <c r="A19" s="92" t="s">
        <v>3</v>
      </c>
      <c r="B19" s="99">
        <v>0.56100000000000005</v>
      </c>
      <c r="C19" s="66"/>
      <c r="D19" s="8"/>
      <c r="E19" s="8"/>
      <c r="F19" s="8"/>
    </row>
    <row r="20" spans="1:6">
      <c r="A20" s="92" t="s">
        <v>6</v>
      </c>
      <c r="B20" s="99">
        <v>0.57099999999999995</v>
      </c>
      <c r="C20" s="66"/>
      <c r="D20" s="8"/>
      <c r="E20" s="8"/>
      <c r="F20" s="8"/>
    </row>
    <row r="21" spans="1:6">
      <c r="A21" s="92" t="s">
        <v>21</v>
      </c>
      <c r="B21" s="99">
        <v>0.57099999999999995</v>
      </c>
      <c r="C21" s="66"/>
      <c r="D21" s="8"/>
      <c r="E21" s="8"/>
      <c r="F21" s="8"/>
    </row>
    <row r="22" spans="1:6">
      <c r="A22" s="92" t="s">
        <v>16</v>
      </c>
      <c r="B22" s="99">
        <v>0.57499999999999996</v>
      </c>
      <c r="C22" s="66"/>
      <c r="D22" s="8"/>
      <c r="E22" s="8"/>
      <c r="F22" s="8"/>
    </row>
    <row r="23" spans="1:6">
      <c r="A23" s="92" t="s">
        <v>29</v>
      </c>
      <c r="B23" s="99">
        <v>0.57499999999999996</v>
      </c>
      <c r="C23" s="66"/>
      <c r="D23" s="8"/>
      <c r="E23" s="8"/>
      <c r="F23" s="8"/>
    </row>
    <row r="24" spans="1:6">
      <c r="A24" s="92" t="s">
        <v>34</v>
      </c>
      <c r="B24" s="99">
        <v>0.57499999999999996</v>
      </c>
      <c r="C24" s="66"/>
      <c r="D24" s="8"/>
      <c r="E24" s="8"/>
      <c r="F24" s="8"/>
    </row>
    <row r="25" spans="1:6">
      <c r="A25" s="92" t="s">
        <v>28</v>
      </c>
      <c r="B25" s="99">
        <v>0.57599999999999996</v>
      </c>
      <c r="C25" s="66"/>
      <c r="D25" s="8"/>
      <c r="E25" s="8"/>
      <c r="F25" s="8"/>
    </row>
    <row r="26" spans="1:6">
      <c r="A26" s="92" t="s">
        <v>10</v>
      </c>
      <c r="B26" s="99">
        <v>0.57899999999999996</v>
      </c>
      <c r="C26" s="66"/>
      <c r="D26" s="8"/>
      <c r="E26" s="8"/>
      <c r="F26" s="8"/>
    </row>
    <row r="27" spans="1:6">
      <c r="A27" s="92" t="s">
        <v>36</v>
      </c>
      <c r="B27" s="99">
        <v>0.57899999999999996</v>
      </c>
      <c r="C27" s="66"/>
      <c r="D27" s="8"/>
      <c r="E27" s="8"/>
      <c r="F27" s="8"/>
    </row>
    <row r="28" spans="1:6">
      <c r="A28" s="92" t="s">
        <v>31</v>
      </c>
      <c r="B28" s="99">
        <v>0.57999999999999996</v>
      </c>
      <c r="C28" s="66"/>
      <c r="D28" s="8"/>
      <c r="E28" s="8"/>
      <c r="F28" s="8"/>
    </row>
    <row r="29" spans="1:6">
      <c r="A29" s="92" t="s">
        <v>4</v>
      </c>
      <c r="B29" s="99">
        <v>0.58199999999999996</v>
      </c>
      <c r="C29" s="66"/>
      <c r="D29" s="8"/>
      <c r="E29" s="8"/>
      <c r="F29" s="8"/>
    </row>
    <row r="30" spans="1:6">
      <c r="A30" s="92" t="s">
        <v>13</v>
      </c>
      <c r="B30" s="99">
        <v>0.58299999999999996</v>
      </c>
      <c r="C30" s="66"/>
      <c r="D30" s="8"/>
      <c r="E30" s="8"/>
      <c r="F30" s="8"/>
    </row>
    <row r="31" spans="1:6">
      <c r="A31" s="92" t="s">
        <v>32</v>
      </c>
      <c r="B31" s="99">
        <v>0.58499999999999996</v>
      </c>
      <c r="C31" s="66"/>
      <c r="D31" s="8"/>
      <c r="E31" s="8"/>
      <c r="F31" s="8"/>
    </row>
    <row r="32" spans="1:6">
      <c r="A32" s="92" t="s">
        <v>24</v>
      </c>
      <c r="B32" s="99">
        <v>0.58599999999999997</v>
      </c>
      <c r="C32" s="66"/>
      <c r="D32" s="8"/>
      <c r="E32" s="8"/>
      <c r="F32" s="8"/>
    </row>
    <row r="33" spans="1:8">
      <c r="A33" s="92" t="s">
        <v>7</v>
      </c>
      <c r="B33" s="99">
        <v>0.58799999999999997</v>
      </c>
      <c r="C33" s="66"/>
      <c r="D33" s="8"/>
      <c r="E33" s="8"/>
      <c r="F33" s="8"/>
    </row>
    <row r="34" spans="1:8">
      <c r="A34" s="92" t="s">
        <v>17</v>
      </c>
      <c r="B34" s="99">
        <v>0.58799999999999997</v>
      </c>
      <c r="C34" s="66"/>
      <c r="D34" s="8"/>
      <c r="E34" s="8"/>
      <c r="F34" s="8"/>
    </row>
    <row r="35" spans="1:8">
      <c r="A35" s="92" t="s">
        <v>37</v>
      </c>
      <c r="B35" s="99">
        <v>0.58899999999999997</v>
      </c>
      <c r="C35" s="66"/>
      <c r="D35" s="8"/>
      <c r="E35" s="8"/>
      <c r="F35" s="8"/>
    </row>
    <row r="36" spans="1:8">
      <c r="A36" s="92" t="s">
        <v>38</v>
      </c>
      <c r="B36" s="99">
        <v>0.59099999999999997</v>
      </c>
      <c r="C36" s="66"/>
      <c r="D36" s="8"/>
      <c r="E36" s="8"/>
      <c r="F36" s="8"/>
    </row>
    <row r="37" spans="1:8">
      <c r="A37" s="92" t="s">
        <v>9</v>
      </c>
      <c r="B37" s="99">
        <v>0.59599999999999997</v>
      </c>
      <c r="C37" s="66"/>
      <c r="D37" s="8"/>
      <c r="E37" s="8"/>
      <c r="F37" s="8"/>
    </row>
    <row r="38" spans="1:8">
      <c r="A38" s="92" t="s">
        <v>11</v>
      </c>
      <c r="B38" s="99">
        <v>0.59799999999999998</v>
      </c>
      <c r="C38" s="66"/>
      <c r="D38" s="8"/>
      <c r="E38" s="8"/>
      <c r="F38" s="8"/>
    </row>
    <row r="39" spans="1:8">
      <c r="A39" s="92" t="s">
        <v>26</v>
      </c>
      <c r="B39" s="99">
        <v>0.59899999999999998</v>
      </c>
      <c r="C39" s="66"/>
      <c r="D39" s="8"/>
      <c r="E39" s="8"/>
      <c r="F39" s="8"/>
    </row>
    <row r="40" spans="1:8">
      <c r="A40" s="92" t="s">
        <v>2</v>
      </c>
      <c r="B40" s="99">
        <v>0.60699999999999998</v>
      </c>
      <c r="C40" s="66"/>
      <c r="D40" s="8"/>
      <c r="E40" s="8"/>
      <c r="F40" s="8"/>
    </row>
    <row r="41" spans="1:8">
      <c r="A41" s="92" t="s">
        <v>35</v>
      </c>
      <c r="B41" s="99">
        <v>0.61</v>
      </c>
      <c r="C41" s="66"/>
      <c r="D41" s="8"/>
      <c r="E41" s="8"/>
      <c r="F41" s="8"/>
    </row>
    <row r="42" spans="1:8">
      <c r="B42" s="60"/>
    </row>
    <row r="43" spans="1:8">
      <c r="B43" s="60"/>
    </row>
    <row r="44" spans="1:8">
      <c r="A44" s="32" t="s">
        <v>89</v>
      </c>
      <c r="B44" s="73">
        <v>0.52100000000000002</v>
      </c>
    </row>
    <row r="45" spans="1:8">
      <c r="A45" s="32" t="s">
        <v>90</v>
      </c>
      <c r="B45" s="73">
        <v>0.54</v>
      </c>
      <c r="D45" s="55"/>
      <c r="E45" s="55"/>
      <c r="F45" s="55"/>
      <c r="G45" s="55"/>
    </row>
    <row r="46" spans="1:8">
      <c r="A46" s="32" t="s">
        <v>91</v>
      </c>
      <c r="B46" s="73">
        <v>0.55600000000000005</v>
      </c>
      <c r="D46" s="58"/>
      <c r="E46" s="58"/>
      <c r="F46" s="58"/>
      <c r="G46" s="55"/>
    </row>
    <row r="47" spans="1:8">
      <c r="A47" s="32" t="s">
        <v>92</v>
      </c>
      <c r="B47" s="73">
        <v>0.52200000000000002</v>
      </c>
      <c r="C47" s="73"/>
      <c r="D47" s="4" t="s">
        <v>101</v>
      </c>
      <c r="E47" s="58"/>
      <c r="F47" s="58"/>
      <c r="G47" s="58"/>
      <c r="H47" s="55"/>
    </row>
    <row r="48" spans="1:8">
      <c r="A48" s="32" t="s">
        <v>104</v>
      </c>
      <c r="B48" s="73">
        <v>0.55600000000000005</v>
      </c>
      <c r="C48" s="73"/>
      <c r="D48" s="4" t="s">
        <v>106</v>
      </c>
      <c r="E48" s="58"/>
      <c r="F48" s="58"/>
      <c r="G48" s="58"/>
      <c r="H48" s="55"/>
    </row>
    <row r="49" spans="1:8">
      <c r="A49" s="32" t="s">
        <v>105</v>
      </c>
      <c r="B49" s="73">
        <v>0.59799999999999998</v>
      </c>
      <c r="C49" s="4"/>
      <c r="D49" s="58"/>
      <c r="E49" s="58"/>
      <c r="F49" s="58"/>
      <c r="G49" s="55"/>
    </row>
    <row r="50" spans="1:8">
      <c r="A50" s="32" t="s">
        <v>98</v>
      </c>
      <c r="B50" s="73">
        <v>0.60699999999999998</v>
      </c>
      <c r="C50" s="4"/>
      <c r="D50" s="57"/>
      <c r="E50" s="57"/>
      <c r="F50" s="57"/>
      <c r="G50" s="55"/>
    </row>
    <row r="51" spans="1:8">
      <c r="A51" s="66" t="s">
        <v>96</v>
      </c>
      <c r="B51" s="73">
        <v>0.55600000000000005</v>
      </c>
      <c r="D51" s="55"/>
      <c r="E51" s="55"/>
      <c r="F51" s="55"/>
      <c r="G51" s="55"/>
    </row>
    <row r="52" spans="1:8">
      <c r="A52" s="32" t="s">
        <v>115</v>
      </c>
      <c r="B52" s="73">
        <v>0.59099999999999997</v>
      </c>
      <c r="D52" s="59"/>
      <c r="E52" s="59"/>
      <c r="F52" s="59"/>
      <c r="G52" s="55"/>
    </row>
    <row r="53" spans="1:8">
      <c r="A53" s="21"/>
      <c r="B53" s="14"/>
      <c r="E53" s="59"/>
      <c r="F53" s="59"/>
      <c r="G53" s="59"/>
      <c r="H53" s="55"/>
    </row>
    <row r="54" spans="1:8">
      <c r="A54" s="4"/>
      <c r="B54" s="14"/>
      <c r="E54" s="59"/>
      <c r="F54" s="59"/>
      <c r="G54" s="59"/>
      <c r="H54" s="55"/>
    </row>
    <row r="55" spans="1:8">
      <c r="A55" s="21" t="s">
        <v>45</v>
      </c>
      <c r="B55" s="76">
        <v>0.55127834563943556</v>
      </c>
      <c r="D55" s="8"/>
      <c r="E55" s="8"/>
      <c r="F55" s="8"/>
    </row>
    <row r="56" spans="1:8">
      <c r="A56" s="21" t="s">
        <v>86</v>
      </c>
      <c r="B56" s="76">
        <v>0.52933605062748046</v>
      </c>
      <c r="D56" s="8"/>
      <c r="E56" s="8"/>
      <c r="F56" s="8"/>
    </row>
    <row r="57" spans="1:8">
      <c r="A57" s="21" t="s">
        <v>86</v>
      </c>
      <c r="B57" s="76">
        <v>0.542302745624336</v>
      </c>
      <c r="D57" s="8"/>
      <c r="E57" s="8"/>
      <c r="F57" s="8"/>
    </row>
    <row r="58" spans="1:8">
      <c r="A58" s="21" t="s">
        <v>87</v>
      </c>
      <c r="B58" s="76">
        <v>0.59276729559748431</v>
      </c>
      <c r="D58" s="8"/>
      <c r="E58" s="8"/>
      <c r="F58" s="8"/>
    </row>
    <row r="59" spans="1:8">
      <c r="A59" s="21" t="s">
        <v>88</v>
      </c>
      <c r="B59" s="76">
        <v>0.55058318007134666</v>
      </c>
      <c r="D59" s="8"/>
      <c r="E59" s="8"/>
      <c r="F59" s="8"/>
    </row>
    <row r="64" spans="1:8">
      <c r="E64" s="52"/>
      <c r="F64" s="52"/>
      <c r="G64" s="52"/>
    </row>
    <row r="65" spans="5:7">
      <c r="E65" s="52"/>
      <c r="F65" s="52"/>
      <c r="G65" s="52"/>
    </row>
    <row r="66" spans="5:7">
      <c r="E66" s="52"/>
      <c r="F66" s="52"/>
      <c r="G66" s="52"/>
    </row>
    <row r="67" spans="5:7">
      <c r="E67" s="52"/>
      <c r="F67" s="52"/>
      <c r="G67" s="52"/>
    </row>
    <row r="68" spans="5:7">
      <c r="E68" s="52"/>
      <c r="F68" s="52"/>
      <c r="G68" s="52"/>
    </row>
    <row r="69" spans="5:7">
      <c r="E69" s="52"/>
      <c r="F69" s="52"/>
      <c r="G69" s="52"/>
    </row>
    <row r="70" spans="5:7">
      <c r="E70" s="52"/>
      <c r="F70" s="52"/>
      <c r="G70" s="52"/>
    </row>
    <row r="71" spans="5:7">
      <c r="E71" s="52"/>
      <c r="F71" s="52"/>
      <c r="G71" s="52"/>
    </row>
    <row r="72" spans="5:7">
      <c r="E72" s="52"/>
      <c r="F72" s="52"/>
      <c r="G72" s="52"/>
    </row>
    <row r="73" spans="5:7">
      <c r="E73" s="52"/>
      <c r="F73" s="52"/>
      <c r="G73" s="52"/>
    </row>
    <row r="74" spans="5:7">
      <c r="E74" s="52"/>
      <c r="F74" s="52"/>
      <c r="G74" s="52"/>
    </row>
    <row r="75" spans="5:7">
      <c r="E75" s="52"/>
      <c r="F75" s="52"/>
      <c r="G75" s="52"/>
    </row>
  </sheetData>
  <sortState ref="A4:B41">
    <sortCondition ref="B4:B41"/>
  </sortState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A4" sqref="A4:B41"/>
    </sheetView>
  </sheetViews>
  <sheetFormatPr defaultRowHeight="15"/>
  <cols>
    <col min="1" max="1" width="14.85546875" customWidth="1"/>
    <col min="2" max="2" width="9.140625" style="78"/>
  </cols>
  <sheetData>
    <row r="1" spans="1:10">
      <c r="A1" s="1" t="s">
        <v>119</v>
      </c>
    </row>
    <row r="2" spans="1:10">
      <c r="E2" s="7" t="s">
        <v>45</v>
      </c>
    </row>
    <row r="3" spans="1:10">
      <c r="A3" s="4"/>
      <c r="B3" s="77" t="s">
        <v>40</v>
      </c>
      <c r="E3" s="2" t="s">
        <v>40</v>
      </c>
    </row>
    <row r="4" spans="1:10">
      <c r="A4" s="92" t="s">
        <v>5</v>
      </c>
      <c r="B4" s="100">
        <v>1.0999999999999999E-2</v>
      </c>
      <c r="E4" s="76">
        <f t="shared" ref="E4:E41" si="0">$B$54</f>
        <v>2.0271006400653685E-2</v>
      </c>
      <c r="G4" s="21"/>
      <c r="H4" s="8"/>
      <c r="I4" s="8"/>
      <c r="J4" s="8"/>
    </row>
    <row r="5" spans="1:10">
      <c r="A5" s="92" t="s">
        <v>32</v>
      </c>
      <c r="B5" s="100">
        <v>1.2E-2</v>
      </c>
      <c r="E5" s="76">
        <f t="shared" si="0"/>
        <v>2.0271006400653685E-2</v>
      </c>
      <c r="G5" s="21"/>
      <c r="H5" s="8"/>
      <c r="I5" s="8"/>
      <c r="J5" s="8"/>
    </row>
    <row r="6" spans="1:10">
      <c r="A6" s="92" t="s">
        <v>2</v>
      </c>
      <c r="B6" s="100">
        <v>1.2999999999999999E-2</v>
      </c>
      <c r="E6" s="76">
        <f t="shared" si="0"/>
        <v>2.0271006400653685E-2</v>
      </c>
      <c r="G6" s="21"/>
      <c r="H6" s="8"/>
      <c r="I6" s="8"/>
      <c r="J6" s="8"/>
    </row>
    <row r="7" spans="1:10">
      <c r="A7" s="92" t="s">
        <v>3</v>
      </c>
      <c r="B7" s="100">
        <v>1.2999999999999999E-2</v>
      </c>
      <c r="E7" s="76">
        <f t="shared" si="0"/>
        <v>2.0271006400653685E-2</v>
      </c>
      <c r="G7" s="21"/>
      <c r="H7" s="8"/>
      <c r="I7" s="8"/>
      <c r="J7" s="8"/>
    </row>
    <row r="8" spans="1:10">
      <c r="A8" s="92" t="s">
        <v>6</v>
      </c>
      <c r="B8" s="100">
        <v>1.4E-2</v>
      </c>
      <c r="E8" s="76">
        <f t="shared" si="0"/>
        <v>2.0271006400653685E-2</v>
      </c>
      <c r="G8" s="21"/>
      <c r="H8" s="8"/>
      <c r="I8" s="8"/>
      <c r="J8" s="8"/>
    </row>
    <row r="9" spans="1:10">
      <c r="A9" s="92" t="s">
        <v>7</v>
      </c>
      <c r="B9" s="100">
        <v>1.4E-2</v>
      </c>
      <c r="E9" s="76">
        <f t="shared" si="0"/>
        <v>2.0271006400653685E-2</v>
      </c>
      <c r="G9" s="21"/>
      <c r="H9" s="8"/>
      <c r="I9" s="8"/>
      <c r="J9" s="8"/>
    </row>
    <row r="10" spans="1:10">
      <c r="A10" s="92" t="s">
        <v>24</v>
      </c>
      <c r="B10" s="100">
        <v>1.4E-2</v>
      </c>
      <c r="E10" s="76">
        <f t="shared" si="0"/>
        <v>2.0271006400653685E-2</v>
      </c>
      <c r="G10" s="21"/>
      <c r="H10" s="8"/>
      <c r="I10" s="8"/>
      <c r="J10" s="8"/>
    </row>
    <row r="11" spans="1:10">
      <c r="A11" s="92" t="s">
        <v>33</v>
      </c>
      <c r="B11" s="100">
        <v>1.4E-2</v>
      </c>
      <c r="E11" s="76">
        <f t="shared" si="0"/>
        <v>2.0271006400653685E-2</v>
      </c>
      <c r="G11" s="21"/>
      <c r="H11" s="8"/>
      <c r="I11" s="8"/>
      <c r="J11" s="8"/>
    </row>
    <row r="12" spans="1:10">
      <c r="A12" s="92" t="s">
        <v>38</v>
      </c>
      <c r="B12" s="100">
        <v>1.4E-2</v>
      </c>
      <c r="E12" s="76">
        <f t="shared" si="0"/>
        <v>2.0271006400653685E-2</v>
      </c>
      <c r="G12" s="21"/>
      <c r="H12" s="8"/>
      <c r="I12" s="8"/>
      <c r="J12" s="8"/>
    </row>
    <row r="13" spans="1:10">
      <c r="A13" s="92" t="s">
        <v>4</v>
      </c>
      <c r="B13" s="100">
        <v>1.4999999999999999E-2</v>
      </c>
      <c r="E13" s="76">
        <f t="shared" si="0"/>
        <v>2.0271006400653685E-2</v>
      </c>
      <c r="G13" s="21"/>
      <c r="H13" s="8"/>
      <c r="I13" s="8"/>
      <c r="J13" s="8"/>
    </row>
    <row r="14" spans="1:10">
      <c r="A14" s="92" t="s">
        <v>8</v>
      </c>
      <c r="B14" s="100">
        <v>1.4999999999999999E-2</v>
      </c>
      <c r="E14" s="76">
        <f t="shared" si="0"/>
        <v>2.0271006400653685E-2</v>
      </c>
      <c r="G14" s="21"/>
      <c r="H14" s="8"/>
      <c r="I14" s="8"/>
      <c r="J14" s="8"/>
    </row>
    <row r="15" spans="1:10">
      <c r="A15" s="92" t="s">
        <v>16</v>
      </c>
      <c r="B15" s="100">
        <v>1.4999999999999999E-2</v>
      </c>
      <c r="E15" s="76">
        <f t="shared" si="0"/>
        <v>2.0271006400653685E-2</v>
      </c>
      <c r="G15" s="21"/>
      <c r="H15" s="8"/>
      <c r="I15" s="8"/>
      <c r="J15" s="8"/>
    </row>
    <row r="16" spans="1:10">
      <c r="A16" s="92" t="s">
        <v>22</v>
      </c>
      <c r="B16" s="100">
        <v>1.4999999999999999E-2</v>
      </c>
      <c r="E16" s="76">
        <f t="shared" si="0"/>
        <v>2.0271006400653685E-2</v>
      </c>
      <c r="G16" s="21"/>
      <c r="H16" s="8"/>
      <c r="I16" s="8"/>
      <c r="J16" s="8"/>
    </row>
    <row r="17" spans="1:10">
      <c r="A17" s="92" t="s">
        <v>28</v>
      </c>
      <c r="B17" s="100">
        <v>1.6E-2</v>
      </c>
      <c r="E17" s="76">
        <f t="shared" si="0"/>
        <v>2.0271006400653685E-2</v>
      </c>
      <c r="G17" s="21"/>
      <c r="H17" s="8"/>
      <c r="I17" s="8"/>
      <c r="J17" s="8"/>
    </row>
    <row r="18" spans="1:10">
      <c r="A18" s="92" t="s">
        <v>1</v>
      </c>
      <c r="B18" s="100">
        <v>1.7000000000000001E-2</v>
      </c>
      <c r="E18" s="76">
        <f t="shared" si="0"/>
        <v>2.0271006400653685E-2</v>
      </c>
      <c r="G18" s="21"/>
      <c r="H18" s="8"/>
      <c r="I18" s="8"/>
      <c r="J18" s="8"/>
    </row>
    <row r="19" spans="1:10">
      <c r="A19" s="92" t="s">
        <v>11</v>
      </c>
      <c r="B19" s="100">
        <v>1.7000000000000001E-2</v>
      </c>
      <c r="E19" s="76">
        <f t="shared" si="0"/>
        <v>2.0271006400653685E-2</v>
      </c>
      <c r="G19" s="21"/>
      <c r="H19" s="8"/>
      <c r="I19" s="8"/>
      <c r="J19" s="8"/>
    </row>
    <row r="20" spans="1:10">
      <c r="A20" s="92" t="s">
        <v>18</v>
      </c>
      <c r="B20" s="100">
        <v>1.7000000000000001E-2</v>
      </c>
      <c r="E20" s="76">
        <f t="shared" si="0"/>
        <v>2.0271006400653685E-2</v>
      </c>
      <c r="G20" s="21"/>
      <c r="H20" s="8"/>
      <c r="I20" s="8"/>
      <c r="J20" s="8"/>
    </row>
    <row r="21" spans="1:10">
      <c r="A21" s="92" t="s">
        <v>20</v>
      </c>
      <c r="B21" s="100">
        <v>1.7000000000000001E-2</v>
      </c>
      <c r="E21" s="76">
        <f t="shared" si="0"/>
        <v>2.0271006400653685E-2</v>
      </c>
      <c r="G21" s="21"/>
      <c r="H21" s="8"/>
      <c r="I21" s="8"/>
      <c r="J21" s="8"/>
    </row>
    <row r="22" spans="1:10">
      <c r="A22" s="92" t="s">
        <v>30</v>
      </c>
      <c r="B22" s="100">
        <v>1.7000000000000001E-2</v>
      </c>
      <c r="E22" s="76">
        <f t="shared" si="0"/>
        <v>2.0271006400653685E-2</v>
      </c>
      <c r="G22" s="21"/>
      <c r="H22" s="8"/>
      <c r="I22" s="8"/>
      <c r="J22" s="8"/>
    </row>
    <row r="23" spans="1:10">
      <c r="A23" s="92" t="s">
        <v>36</v>
      </c>
      <c r="B23" s="100">
        <v>1.7000000000000001E-2</v>
      </c>
      <c r="E23" s="76">
        <f t="shared" si="0"/>
        <v>2.0271006400653685E-2</v>
      </c>
      <c r="G23" s="21"/>
      <c r="H23" s="8"/>
      <c r="I23" s="8"/>
      <c r="J23" s="8"/>
    </row>
    <row r="24" spans="1:10">
      <c r="A24" s="92" t="s">
        <v>9</v>
      </c>
      <c r="B24" s="100">
        <v>1.7999999999999999E-2</v>
      </c>
      <c r="E24" s="76">
        <f t="shared" si="0"/>
        <v>2.0271006400653685E-2</v>
      </c>
      <c r="G24" s="21"/>
      <c r="H24" s="8"/>
      <c r="I24" s="8"/>
      <c r="J24" s="8"/>
    </row>
    <row r="25" spans="1:10">
      <c r="A25" s="92" t="s">
        <v>13</v>
      </c>
      <c r="B25" s="100">
        <v>1.7999999999999999E-2</v>
      </c>
      <c r="E25" s="76">
        <f t="shared" si="0"/>
        <v>2.0271006400653685E-2</v>
      </c>
      <c r="G25" s="21"/>
      <c r="H25" s="8"/>
      <c r="I25" s="8"/>
      <c r="J25" s="8"/>
    </row>
    <row r="26" spans="1:10">
      <c r="A26" s="92" t="s">
        <v>25</v>
      </c>
      <c r="B26" s="100">
        <v>1.7999999999999999E-2</v>
      </c>
      <c r="E26" s="76">
        <f t="shared" si="0"/>
        <v>2.0271006400653685E-2</v>
      </c>
      <c r="G26" s="21"/>
      <c r="H26" s="8"/>
      <c r="I26" s="8"/>
      <c r="J26" s="8"/>
    </row>
    <row r="27" spans="1:10">
      <c r="A27" s="92" t="s">
        <v>35</v>
      </c>
      <c r="B27" s="100">
        <v>1.7999999999999999E-2</v>
      </c>
      <c r="E27" s="76">
        <f t="shared" si="0"/>
        <v>2.0271006400653685E-2</v>
      </c>
      <c r="G27" s="21"/>
      <c r="H27" s="8"/>
      <c r="I27" s="8"/>
      <c r="J27" s="8"/>
    </row>
    <row r="28" spans="1:10">
      <c r="A28" s="92" t="s">
        <v>37</v>
      </c>
      <c r="B28" s="100">
        <v>1.7999999999999999E-2</v>
      </c>
      <c r="E28" s="76">
        <f t="shared" si="0"/>
        <v>2.0271006400653685E-2</v>
      </c>
      <c r="G28" s="21"/>
      <c r="H28" s="8"/>
      <c r="I28" s="8"/>
      <c r="J28" s="8"/>
    </row>
    <row r="29" spans="1:10">
      <c r="A29" s="92" t="s">
        <v>10</v>
      </c>
      <c r="B29" s="100">
        <v>1.9E-2</v>
      </c>
      <c r="E29" s="76">
        <f t="shared" si="0"/>
        <v>2.0271006400653685E-2</v>
      </c>
      <c r="G29" s="21"/>
      <c r="H29" s="8"/>
      <c r="I29" s="8"/>
      <c r="J29" s="8"/>
    </row>
    <row r="30" spans="1:10">
      <c r="A30" s="92" t="s">
        <v>12</v>
      </c>
      <c r="B30" s="100">
        <v>0.02</v>
      </c>
      <c r="E30" s="76">
        <f t="shared" si="0"/>
        <v>2.0271006400653685E-2</v>
      </c>
      <c r="G30" s="21"/>
      <c r="H30" s="8"/>
      <c r="I30" s="8"/>
      <c r="J30" s="8"/>
    </row>
    <row r="31" spans="1:10">
      <c r="A31" s="92" t="s">
        <v>14</v>
      </c>
      <c r="B31" s="100">
        <v>0.02</v>
      </c>
      <c r="E31" s="76">
        <f t="shared" si="0"/>
        <v>2.0271006400653685E-2</v>
      </c>
      <c r="G31" s="21"/>
      <c r="H31" s="8"/>
      <c r="I31" s="8"/>
      <c r="J31" s="8"/>
    </row>
    <row r="32" spans="1:10">
      <c r="A32" s="92" t="s">
        <v>26</v>
      </c>
      <c r="B32" s="100">
        <v>0.02</v>
      </c>
      <c r="E32" s="76">
        <f t="shared" si="0"/>
        <v>2.0271006400653685E-2</v>
      </c>
      <c r="G32" s="21"/>
      <c r="H32" s="8"/>
      <c r="I32" s="8"/>
      <c r="J32" s="8"/>
    </row>
    <row r="33" spans="1:10">
      <c r="A33" s="92" t="s">
        <v>29</v>
      </c>
      <c r="B33" s="100">
        <v>0.02</v>
      </c>
      <c r="E33" s="76">
        <f t="shared" si="0"/>
        <v>2.0271006400653685E-2</v>
      </c>
      <c r="G33" s="21"/>
      <c r="H33" s="8"/>
      <c r="I33" s="8"/>
      <c r="J33" s="8"/>
    </row>
    <row r="34" spans="1:10">
      <c r="A34" s="92" t="s">
        <v>34</v>
      </c>
      <c r="B34" s="100">
        <v>0.02</v>
      </c>
      <c r="E34" s="76">
        <f t="shared" si="0"/>
        <v>2.0271006400653685E-2</v>
      </c>
      <c r="G34" s="21"/>
      <c r="H34" s="8"/>
      <c r="I34" s="8"/>
      <c r="J34" s="8"/>
    </row>
    <row r="35" spans="1:10">
      <c r="A35" s="92" t="s">
        <v>19</v>
      </c>
      <c r="B35" s="100">
        <v>2.1000000000000001E-2</v>
      </c>
      <c r="E35" s="76">
        <f t="shared" si="0"/>
        <v>2.0271006400653685E-2</v>
      </c>
      <c r="G35" s="21"/>
      <c r="H35" s="8"/>
      <c r="I35" s="8"/>
      <c r="J35" s="8"/>
    </row>
    <row r="36" spans="1:10">
      <c r="A36" s="92" t="s">
        <v>27</v>
      </c>
      <c r="B36" s="100">
        <v>2.1000000000000001E-2</v>
      </c>
      <c r="E36" s="76">
        <f t="shared" si="0"/>
        <v>2.0271006400653685E-2</v>
      </c>
      <c r="G36" s="21"/>
      <c r="H36" s="8"/>
      <c r="I36" s="8"/>
      <c r="J36" s="8"/>
    </row>
    <row r="37" spans="1:10">
      <c r="A37" s="92" t="s">
        <v>15</v>
      </c>
      <c r="B37" s="100">
        <v>2.1999999999999999E-2</v>
      </c>
      <c r="E37" s="76">
        <f t="shared" si="0"/>
        <v>2.0271006400653685E-2</v>
      </c>
      <c r="G37" s="21"/>
      <c r="H37" s="8"/>
      <c r="I37" s="8"/>
      <c r="J37" s="8"/>
    </row>
    <row r="38" spans="1:10">
      <c r="A38" s="92" t="s">
        <v>31</v>
      </c>
      <c r="B38" s="100">
        <v>2.1999999999999999E-2</v>
      </c>
      <c r="E38" s="76">
        <f t="shared" si="0"/>
        <v>2.0271006400653685E-2</v>
      </c>
      <c r="G38" s="21"/>
      <c r="H38" s="8"/>
      <c r="I38" s="8"/>
      <c r="J38" s="8"/>
    </row>
    <row r="39" spans="1:10">
      <c r="A39" s="92" t="s">
        <v>17</v>
      </c>
      <c r="B39" s="100">
        <v>2.5000000000000001E-2</v>
      </c>
      <c r="E39" s="76">
        <f t="shared" si="0"/>
        <v>2.0271006400653685E-2</v>
      </c>
      <c r="G39" s="21"/>
      <c r="H39" s="8"/>
      <c r="I39" s="8"/>
      <c r="J39" s="8"/>
    </row>
    <row r="40" spans="1:10">
      <c r="A40" s="92" t="s">
        <v>21</v>
      </c>
      <c r="B40" s="100">
        <v>2.5000000000000001E-2</v>
      </c>
      <c r="E40" s="76">
        <f t="shared" si="0"/>
        <v>2.0271006400653685E-2</v>
      </c>
      <c r="G40" s="21"/>
      <c r="H40" s="8"/>
      <c r="I40" s="8"/>
      <c r="J40" s="8"/>
    </row>
    <row r="41" spans="1:10">
      <c r="A41" s="92" t="s">
        <v>23</v>
      </c>
      <c r="B41" s="100">
        <v>2.5999999999999999E-2</v>
      </c>
      <c r="E41" s="76">
        <f t="shared" si="0"/>
        <v>2.0271006400653685E-2</v>
      </c>
      <c r="G41" s="21"/>
      <c r="H41" s="8"/>
      <c r="I41" s="8"/>
      <c r="J41" s="8"/>
    </row>
    <row r="42" spans="1:10">
      <c r="A42" s="4"/>
      <c r="C42" s="72"/>
    </row>
    <row r="43" spans="1:10">
      <c r="A43" s="4"/>
    </row>
    <row r="44" spans="1:10">
      <c r="A44" s="66" t="s">
        <v>89</v>
      </c>
      <c r="B44" s="79">
        <v>1.4E-2</v>
      </c>
    </row>
    <row r="45" spans="1:10">
      <c r="A45" s="66" t="s">
        <v>90</v>
      </c>
      <c r="B45" s="79">
        <v>1.4999999999999999E-2</v>
      </c>
    </row>
    <row r="46" spans="1:10">
      <c r="A46" s="66" t="s">
        <v>91</v>
      </c>
      <c r="B46" s="79">
        <v>1.4999999999999999E-2</v>
      </c>
      <c r="H46" s="51"/>
      <c r="I46" s="51"/>
      <c r="J46" s="51"/>
    </row>
    <row r="47" spans="1:10">
      <c r="A47" s="66" t="s">
        <v>92</v>
      </c>
      <c r="B47" s="79">
        <v>0.02</v>
      </c>
      <c r="H47" s="51"/>
      <c r="I47" s="51"/>
      <c r="J47" s="51"/>
    </row>
    <row r="48" spans="1:10">
      <c r="A48" s="66" t="s">
        <v>104</v>
      </c>
      <c r="B48" s="79">
        <v>1.0999999999999999E-2</v>
      </c>
      <c r="D48" s="4" t="s">
        <v>101</v>
      </c>
      <c r="H48" s="51"/>
      <c r="I48" s="51"/>
      <c r="J48" s="51"/>
    </row>
    <row r="49" spans="1:10">
      <c r="A49" s="66" t="s">
        <v>105</v>
      </c>
      <c r="B49" s="79">
        <v>2.1000000000000001E-2</v>
      </c>
      <c r="D49" s="4"/>
      <c r="H49" s="51"/>
      <c r="I49" s="51"/>
      <c r="J49" s="51"/>
    </row>
    <row r="50" spans="1:10">
      <c r="A50" s="66" t="s">
        <v>98</v>
      </c>
      <c r="B50" s="79">
        <v>2.1999999999999999E-2</v>
      </c>
      <c r="D50" s="4" t="s">
        <v>100</v>
      </c>
      <c r="H50" s="10"/>
      <c r="I50" s="10"/>
      <c r="J50" s="10"/>
    </row>
    <row r="51" spans="1:10">
      <c r="A51" s="66" t="s">
        <v>96</v>
      </c>
      <c r="B51" s="79">
        <v>4.5999999999999999E-2</v>
      </c>
      <c r="D51" s="4"/>
    </row>
    <row r="52" spans="1:10">
      <c r="A52" s="66" t="s">
        <v>115</v>
      </c>
      <c r="B52" s="79">
        <v>0.03</v>
      </c>
      <c r="H52" s="8"/>
      <c r="I52" s="8"/>
      <c r="J52" s="8"/>
    </row>
    <row r="53" spans="1:10">
      <c r="A53" s="4"/>
      <c r="B53" s="80"/>
      <c r="H53" s="8"/>
      <c r="I53" s="8"/>
      <c r="J53" s="8"/>
    </row>
    <row r="54" spans="1:10">
      <c r="A54" s="21" t="s">
        <v>45</v>
      </c>
      <c r="B54" s="81">
        <v>2.0271006400653685E-2</v>
      </c>
      <c r="H54" s="8"/>
      <c r="I54" s="8"/>
      <c r="J54" s="8"/>
    </row>
    <row r="55" spans="1:10">
      <c r="A55" s="21" t="s">
        <v>86</v>
      </c>
      <c r="B55" s="81">
        <v>1.4387031408308004E-2</v>
      </c>
      <c r="H55" s="8"/>
      <c r="I55" s="8"/>
      <c r="J55" s="8"/>
    </row>
    <row r="56" spans="1:10">
      <c r="A56" s="21" t="s">
        <v>85</v>
      </c>
      <c r="B56" s="81">
        <v>1.6498247061249742E-2</v>
      </c>
      <c r="H56" s="8"/>
      <c r="I56" s="8"/>
      <c r="J56" s="8"/>
    </row>
    <row r="57" spans="1:10">
      <c r="A57" s="21" t="s">
        <v>87</v>
      </c>
      <c r="B57" s="81">
        <v>2.7409372236958444E-2</v>
      </c>
      <c r="H57" s="8"/>
      <c r="I57" s="8"/>
      <c r="J57" s="8"/>
    </row>
    <row r="58" spans="1:10">
      <c r="A58" s="21" t="s">
        <v>88</v>
      </c>
      <c r="B58" s="81">
        <v>1.9968855912796554E-2</v>
      </c>
      <c r="H58" s="8"/>
      <c r="I58" s="8"/>
      <c r="J58" s="8"/>
    </row>
    <row r="59" spans="1:10">
      <c r="A59" s="3"/>
      <c r="B59" s="80"/>
      <c r="H59" s="8"/>
      <c r="I59" s="8"/>
      <c r="J59" s="8"/>
    </row>
    <row r="60" spans="1:10">
      <c r="A60" s="3"/>
      <c r="B60" s="80"/>
    </row>
    <row r="61" spans="1:10">
      <c r="A61" s="3"/>
      <c r="B61" s="80"/>
    </row>
    <row r="64" spans="1:10">
      <c r="H64" s="109"/>
      <c r="I64" s="109"/>
      <c r="J64" s="109"/>
    </row>
    <row r="65" spans="8:10">
      <c r="H65" s="109"/>
      <c r="I65" s="109"/>
      <c r="J65" s="109"/>
    </row>
    <row r="66" spans="8:10">
      <c r="H66" s="110"/>
      <c r="I66" s="110"/>
      <c r="J66" s="110"/>
    </row>
    <row r="67" spans="8:10">
      <c r="H67" s="110"/>
      <c r="I67" s="110"/>
      <c r="J67" s="110"/>
    </row>
    <row r="68" spans="8:10">
      <c r="H68" s="49"/>
      <c r="I68" s="49"/>
      <c r="J68" s="49"/>
    </row>
    <row r="70" spans="8:10">
      <c r="H70" s="50"/>
      <c r="I70" s="50"/>
      <c r="J70" s="50"/>
    </row>
    <row r="71" spans="8:10">
      <c r="H71" s="50"/>
      <c r="I71" s="50"/>
      <c r="J71" s="50"/>
    </row>
    <row r="72" spans="8:10">
      <c r="H72" s="50"/>
      <c r="I72" s="50"/>
      <c r="J72" s="50"/>
    </row>
    <row r="73" spans="8:10">
      <c r="H73" s="50"/>
      <c r="I73" s="50"/>
      <c r="J73" s="50"/>
    </row>
    <row r="74" spans="8:10">
      <c r="H74" s="50"/>
      <c r="I74" s="50"/>
      <c r="J74" s="50"/>
    </row>
  </sheetData>
  <sortState ref="A4:B41">
    <sortCondition ref="B4:B41"/>
  </sortState>
  <mergeCells count="5">
    <mergeCell ref="H65:J65"/>
    <mergeCell ref="H66:H67"/>
    <mergeCell ref="I66:I67"/>
    <mergeCell ref="J66:J67"/>
    <mergeCell ref="H64:J6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4" sqref="A4:B41"/>
    </sheetView>
  </sheetViews>
  <sheetFormatPr defaultRowHeight="15"/>
  <cols>
    <col min="1" max="1" width="14.7109375" customWidth="1"/>
    <col min="2" max="2" width="9.140625" style="13"/>
    <col min="4" max="4" width="9.140625" style="11"/>
  </cols>
  <sheetData>
    <row r="1" spans="1:7">
      <c r="A1" s="1" t="s">
        <v>122</v>
      </c>
    </row>
    <row r="2" spans="1:7">
      <c r="A2" s="55"/>
      <c r="B2" s="84"/>
      <c r="C2" s="55"/>
      <c r="D2" s="2" t="s">
        <v>45</v>
      </c>
    </row>
    <row r="3" spans="1:7">
      <c r="A3" s="55"/>
      <c r="B3" s="83" t="s">
        <v>40</v>
      </c>
      <c r="C3" s="55"/>
      <c r="D3" s="2" t="s">
        <v>40</v>
      </c>
    </row>
    <row r="4" spans="1:7">
      <c r="A4" s="92" t="s">
        <v>35</v>
      </c>
      <c r="B4" s="93">
        <v>4.8000000000000001E-2</v>
      </c>
      <c r="D4" s="76">
        <f t="shared" ref="D4:D41" si="0">$B$56</f>
        <v>7.6332143568930838E-2</v>
      </c>
      <c r="F4" s="53"/>
      <c r="G4" s="24"/>
    </row>
    <row r="5" spans="1:7">
      <c r="A5" s="92" t="s">
        <v>5</v>
      </c>
      <c r="B5" s="93">
        <v>0.05</v>
      </c>
      <c r="D5" s="76">
        <f t="shared" si="0"/>
        <v>7.6332143568930838E-2</v>
      </c>
      <c r="F5" s="53"/>
      <c r="G5" s="24"/>
    </row>
    <row r="6" spans="1:7">
      <c r="A6" s="92" t="s">
        <v>9</v>
      </c>
      <c r="B6" s="93">
        <v>5.2999999999999999E-2</v>
      </c>
      <c r="D6" s="76">
        <f t="shared" si="0"/>
        <v>7.6332143568930838E-2</v>
      </c>
      <c r="F6" s="53"/>
      <c r="G6" s="24"/>
    </row>
    <row r="7" spans="1:7">
      <c r="A7" s="92" t="s">
        <v>11</v>
      </c>
      <c r="B7" s="93">
        <v>5.2999999999999999E-2</v>
      </c>
      <c r="D7" s="76">
        <f t="shared" si="0"/>
        <v>7.6332143568930838E-2</v>
      </c>
      <c r="F7" s="53"/>
      <c r="G7" s="24"/>
    </row>
    <row r="8" spans="1:7">
      <c r="A8" s="92" t="s">
        <v>16</v>
      </c>
      <c r="B8" s="93">
        <v>5.5E-2</v>
      </c>
      <c r="D8" s="76">
        <f t="shared" si="0"/>
        <v>7.6332143568930838E-2</v>
      </c>
      <c r="F8" s="53"/>
      <c r="G8" s="24"/>
    </row>
    <row r="9" spans="1:7">
      <c r="A9" s="92" t="s">
        <v>24</v>
      </c>
      <c r="B9" s="93">
        <v>5.8000000000000003E-2</v>
      </c>
      <c r="D9" s="76">
        <f t="shared" si="0"/>
        <v>7.6332143568930838E-2</v>
      </c>
      <c r="F9" s="53"/>
      <c r="G9" s="24"/>
    </row>
    <row r="10" spans="1:7">
      <c r="A10" s="92" t="s">
        <v>38</v>
      </c>
      <c r="B10" s="93">
        <v>6.0999999999999999E-2</v>
      </c>
      <c r="D10" s="76">
        <f t="shared" si="0"/>
        <v>7.6332143568930838E-2</v>
      </c>
      <c r="F10" s="53"/>
      <c r="G10" s="24"/>
    </row>
    <row r="11" spans="1:7">
      <c r="A11" s="92" t="s">
        <v>1</v>
      </c>
      <c r="B11" s="93">
        <v>6.4000000000000001E-2</v>
      </c>
      <c r="D11" s="76">
        <f t="shared" si="0"/>
        <v>7.6332143568930838E-2</v>
      </c>
      <c r="F11" s="53"/>
      <c r="G11" s="24"/>
    </row>
    <row r="12" spans="1:7">
      <c r="A12" s="92" t="s">
        <v>19</v>
      </c>
      <c r="B12" s="93">
        <v>6.5000000000000002E-2</v>
      </c>
      <c r="D12" s="76">
        <f t="shared" si="0"/>
        <v>7.6332143568930838E-2</v>
      </c>
      <c r="F12" s="53"/>
      <c r="G12" s="24"/>
    </row>
    <row r="13" spans="1:7">
      <c r="A13" s="92" t="s">
        <v>30</v>
      </c>
      <c r="B13" s="93">
        <v>6.6000000000000003E-2</v>
      </c>
      <c r="D13" s="76">
        <f t="shared" si="0"/>
        <v>7.6332143568930838E-2</v>
      </c>
      <c r="F13" s="53"/>
      <c r="G13" s="24"/>
    </row>
    <row r="14" spans="1:7">
      <c r="A14" s="92" t="s">
        <v>14</v>
      </c>
      <c r="B14" s="93">
        <v>6.7000000000000004E-2</v>
      </c>
      <c r="D14" s="76">
        <f t="shared" si="0"/>
        <v>7.6332143568930838E-2</v>
      </c>
      <c r="F14" s="53"/>
      <c r="G14" s="24"/>
    </row>
    <row r="15" spans="1:7">
      <c r="A15" s="92" t="s">
        <v>22</v>
      </c>
      <c r="B15" s="93">
        <v>6.8000000000000005E-2</v>
      </c>
      <c r="D15" s="76">
        <f t="shared" si="0"/>
        <v>7.6332143568930838E-2</v>
      </c>
      <c r="F15" s="53"/>
      <c r="G15" s="24"/>
    </row>
    <row r="16" spans="1:7">
      <c r="A16" s="92" t="s">
        <v>4</v>
      </c>
      <c r="B16" s="93">
        <v>6.9000000000000006E-2</v>
      </c>
      <c r="D16" s="76">
        <f t="shared" si="0"/>
        <v>7.6332143568930838E-2</v>
      </c>
      <c r="F16" s="53"/>
      <c r="G16" s="24"/>
    </row>
    <row r="17" spans="1:12">
      <c r="A17" s="92" t="s">
        <v>20</v>
      </c>
      <c r="B17" s="93">
        <v>6.9000000000000006E-2</v>
      </c>
      <c r="D17" s="76">
        <f t="shared" si="0"/>
        <v>7.6332143568930838E-2</v>
      </c>
      <c r="F17" s="53"/>
      <c r="G17" s="24"/>
    </row>
    <row r="18" spans="1:12">
      <c r="A18" s="92" t="s">
        <v>25</v>
      </c>
      <c r="B18" s="93">
        <v>7.0000000000000007E-2</v>
      </c>
      <c r="D18" s="76">
        <f t="shared" si="0"/>
        <v>7.6332143568930838E-2</v>
      </c>
      <c r="F18" s="53"/>
      <c r="G18" s="24"/>
    </row>
    <row r="19" spans="1:12">
      <c r="A19" s="92" t="s">
        <v>26</v>
      </c>
      <c r="B19" s="93">
        <v>7.0000000000000007E-2</v>
      </c>
      <c r="D19" s="76">
        <f t="shared" si="0"/>
        <v>7.6332143568930838E-2</v>
      </c>
      <c r="F19" s="53"/>
      <c r="G19" s="24"/>
    </row>
    <row r="20" spans="1:12">
      <c r="A20" s="92" t="s">
        <v>31</v>
      </c>
      <c r="B20" s="93">
        <v>7.0000000000000007E-2</v>
      </c>
      <c r="D20" s="76">
        <f t="shared" si="0"/>
        <v>7.6332143568930838E-2</v>
      </c>
      <c r="F20" s="53"/>
      <c r="G20" s="24"/>
      <c r="L20" s="22"/>
    </row>
    <row r="21" spans="1:12">
      <c r="A21" s="92" t="s">
        <v>33</v>
      </c>
      <c r="B21" s="93">
        <v>7.0999999999999994E-2</v>
      </c>
      <c r="D21" s="76">
        <f t="shared" si="0"/>
        <v>7.6332143568930838E-2</v>
      </c>
      <c r="F21" s="53"/>
      <c r="G21" s="24"/>
    </row>
    <row r="22" spans="1:12">
      <c r="A22" s="92" t="s">
        <v>6</v>
      </c>
      <c r="B22" s="93">
        <v>7.1999999999999995E-2</v>
      </c>
      <c r="D22" s="76">
        <f t="shared" si="0"/>
        <v>7.6332143568930838E-2</v>
      </c>
      <c r="F22" s="53"/>
      <c r="G22" s="24"/>
    </row>
    <row r="23" spans="1:12">
      <c r="A23" s="92" t="s">
        <v>18</v>
      </c>
      <c r="B23" s="93">
        <v>7.2999999999999995E-2</v>
      </c>
      <c r="D23" s="76">
        <f t="shared" si="0"/>
        <v>7.6332143568930838E-2</v>
      </c>
      <c r="F23" s="53"/>
      <c r="G23" s="24"/>
    </row>
    <row r="24" spans="1:12">
      <c r="A24" s="92" t="s">
        <v>28</v>
      </c>
      <c r="B24" s="93">
        <v>7.3999999999999996E-2</v>
      </c>
      <c r="D24" s="76">
        <f t="shared" si="0"/>
        <v>7.6332143568930838E-2</v>
      </c>
      <c r="F24" s="53"/>
      <c r="G24" s="24"/>
    </row>
    <row r="25" spans="1:12">
      <c r="A25" s="92" t="s">
        <v>12</v>
      </c>
      <c r="B25" s="93">
        <v>7.4999999999999997E-2</v>
      </c>
      <c r="D25" s="76">
        <f t="shared" si="0"/>
        <v>7.6332143568930838E-2</v>
      </c>
      <c r="F25" s="53"/>
      <c r="G25" s="24"/>
    </row>
    <row r="26" spans="1:12">
      <c r="A26" s="92" t="s">
        <v>21</v>
      </c>
      <c r="B26" s="93">
        <v>7.4999999999999997E-2</v>
      </c>
      <c r="D26" s="76">
        <f t="shared" si="0"/>
        <v>7.6332143568930838E-2</v>
      </c>
      <c r="F26" s="53"/>
      <c r="G26" s="24"/>
    </row>
    <row r="27" spans="1:12">
      <c r="A27" s="92" t="s">
        <v>8</v>
      </c>
      <c r="B27" s="93">
        <v>7.5999999999999998E-2</v>
      </c>
      <c r="D27" s="76">
        <f t="shared" si="0"/>
        <v>7.6332143568930838E-2</v>
      </c>
      <c r="F27" s="53"/>
      <c r="G27" s="24"/>
    </row>
    <row r="28" spans="1:12">
      <c r="A28" s="92" t="s">
        <v>29</v>
      </c>
      <c r="B28" s="93">
        <v>7.5999999999999998E-2</v>
      </c>
      <c r="D28" s="76">
        <f t="shared" si="0"/>
        <v>7.6332143568930838E-2</v>
      </c>
      <c r="F28" s="53"/>
      <c r="G28" s="24"/>
    </row>
    <row r="29" spans="1:12">
      <c r="A29" s="92" t="s">
        <v>32</v>
      </c>
      <c r="B29" s="93">
        <v>7.5999999999999998E-2</v>
      </c>
      <c r="D29" s="76">
        <f t="shared" si="0"/>
        <v>7.6332143568930838E-2</v>
      </c>
      <c r="F29" s="53"/>
      <c r="G29" s="24"/>
    </row>
    <row r="30" spans="1:12">
      <c r="A30" s="92" t="s">
        <v>34</v>
      </c>
      <c r="B30" s="93">
        <v>7.5999999999999998E-2</v>
      </c>
      <c r="D30" s="76">
        <f t="shared" si="0"/>
        <v>7.6332143568930838E-2</v>
      </c>
      <c r="F30" s="53"/>
      <c r="G30" s="24"/>
    </row>
    <row r="31" spans="1:12">
      <c r="A31" s="92" t="s">
        <v>15</v>
      </c>
      <c r="B31" s="93">
        <v>7.6999999999999999E-2</v>
      </c>
      <c r="D31" s="76">
        <f t="shared" si="0"/>
        <v>7.6332143568930838E-2</v>
      </c>
      <c r="F31" s="53"/>
      <c r="G31" s="24"/>
    </row>
    <row r="32" spans="1:12">
      <c r="A32" s="92" t="s">
        <v>2</v>
      </c>
      <c r="B32" s="93">
        <v>7.9000000000000001E-2</v>
      </c>
      <c r="D32" s="76">
        <f t="shared" si="0"/>
        <v>7.6332143568930838E-2</v>
      </c>
      <c r="F32" s="53"/>
      <c r="G32" s="24"/>
    </row>
    <row r="33" spans="1:10">
      <c r="A33" s="92" t="s">
        <v>27</v>
      </c>
      <c r="B33" s="93">
        <v>7.9000000000000001E-2</v>
      </c>
      <c r="D33" s="76">
        <f t="shared" si="0"/>
        <v>7.6332143568930838E-2</v>
      </c>
      <c r="F33" s="53"/>
      <c r="G33" s="24"/>
      <c r="H33" s="4"/>
      <c r="I33" s="14"/>
      <c r="J33" s="13"/>
    </row>
    <row r="34" spans="1:10">
      <c r="A34" s="92" t="s">
        <v>13</v>
      </c>
      <c r="B34" s="93">
        <v>0.08</v>
      </c>
      <c r="D34" s="76">
        <f t="shared" si="0"/>
        <v>7.6332143568930838E-2</v>
      </c>
      <c r="F34" s="53"/>
      <c r="G34" s="24"/>
    </row>
    <row r="35" spans="1:10">
      <c r="A35" s="92" t="s">
        <v>10</v>
      </c>
      <c r="B35" s="93">
        <v>8.1000000000000003E-2</v>
      </c>
      <c r="D35" s="76">
        <f t="shared" si="0"/>
        <v>7.6332143568930838E-2</v>
      </c>
      <c r="F35" s="53"/>
      <c r="G35" s="24"/>
    </row>
    <row r="36" spans="1:10">
      <c r="A36" s="92" t="s">
        <v>17</v>
      </c>
      <c r="B36" s="93">
        <v>8.2000000000000003E-2</v>
      </c>
      <c r="D36" s="76">
        <f t="shared" si="0"/>
        <v>7.6332143568930838E-2</v>
      </c>
      <c r="F36" s="53"/>
      <c r="G36" s="24"/>
    </row>
    <row r="37" spans="1:10">
      <c r="A37" s="92" t="s">
        <v>37</v>
      </c>
      <c r="B37" s="93">
        <v>8.2000000000000003E-2</v>
      </c>
      <c r="D37" s="76">
        <f t="shared" si="0"/>
        <v>7.6332143568930838E-2</v>
      </c>
      <c r="F37" s="53"/>
      <c r="G37" s="24"/>
    </row>
    <row r="38" spans="1:10">
      <c r="A38" s="92" t="s">
        <v>7</v>
      </c>
      <c r="B38" s="93">
        <v>8.5999999999999993E-2</v>
      </c>
      <c r="D38" s="76">
        <f t="shared" si="0"/>
        <v>7.6332143568930838E-2</v>
      </c>
      <c r="F38" s="53"/>
      <c r="G38" s="24"/>
    </row>
    <row r="39" spans="1:10">
      <c r="A39" s="92" t="s">
        <v>36</v>
      </c>
      <c r="B39" s="93">
        <v>8.6999999999999994E-2</v>
      </c>
      <c r="D39" s="76">
        <f t="shared" si="0"/>
        <v>7.6332143568930838E-2</v>
      </c>
      <c r="F39" s="53"/>
      <c r="G39" s="24"/>
    </row>
    <row r="40" spans="1:10">
      <c r="A40" s="92" t="s">
        <v>3</v>
      </c>
      <c r="B40" s="93">
        <v>9.0999999999999998E-2</v>
      </c>
      <c r="D40" s="76">
        <f t="shared" si="0"/>
        <v>7.6332143568930838E-2</v>
      </c>
      <c r="F40" s="53"/>
      <c r="G40" s="24"/>
    </row>
    <row r="41" spans="1:10">
      <c r="A41" s="92" t="s">
        <v>23</v>
      </c>
      <c r="B41" s="93">
        <v>9.5000000000000001E-2</v>
      </c>
      <c r="C41" s="95"/>
      <c r="D41" s="106">
        <f t="shared" si="0"/>
        <v>7.6332143568930838E-2</v>
      </c>
      <c r="F41" s="53"/>
      <c r="G41" s="24"/>
    </row>
    <row r="42" spans="1:10">
      <c r="A42" s="55"/>
      <c r="B42" s="84"/>
      <c r="F42" s="53"/>
    </row>
    <row r="43" spans="1:10">
      <c r="A43" s="55"/>
      <c r="B43" s="84"/>
      <c r="C43" s="55"/>
    </row>
    <row r="44" spans="1:10">
      <c r="A44" s="66" t="s">
        <v>89</v>
      </c>
      <c r="B44" s="73">
        <v>5.2999999999999999E-2</v>
      </c>
    </row>
    <row r="45" spans="1:10">
      <c r="A45" s="66" t="s">
        <v>90</v>
      </c>
      <c r="B45" s="73">
        <v>6.4000000000000001E-2</v>
      </c>
    </row>
    <row r="46" spans="1:10">
      <c r="A46" s="66" t="s">
        <v>91</v>
      </c>
      <c r="B46" s="73">
        <v>0.06</v>
      </c>
    </row>
    <row r="47" spans="1:10">
      <c r="A47" s="66" t="s">
        <v>92</v>
      </c>
      <c r="B47" s="73">
        <v>5.8000000000000003E-2</v>
      </c>
      <c r="F47" s="42"/>
    </row>
    <row r="48" spans="1:10">
      <c r="A48" s="66" t="s">
        <v>93</v>
      </c>
      <c r="B48" s="73">
        <v>3.9E-2</v>
      </c>
      <c r="F48" s="53"/>
    </row>
    <row r="49" spans="1:6">
      <c r="A49" s="66" t="s">
        <v>94</v>
      </c>
      <c r="B49" s="73">
        <v>0.04</v>
      </c>
      <c r="F49" s="53"/>
    </row>
    <row r="50" spans="1:6">
      <c r="A50" s="66" t="s">
        <v>95</v>
      </c>
      <c r="B50" s="73">
        <v>6.7000000000000004E-2</v>
      </c>
      <c r="F50" s="53"/>
    </row>
    <row r="51" spans="1:6">
      <c r="A51" s="66" t="s">
        <v>103</v>
      </c>
      <c r="B51" s="73">
        <v>0.06</v>
      </c>
      <c r="F51" s="53"/>
    </row>
    <row r="52" spans="1:6">
      <c r="A52" s="66" t="s">
        <v>98</v>
      </c>
      <c r="B52" s="73">
        <v>6.5000000000000002E-2</v>
      </c>
      <c r="F52" s="53"/>
    </row>
    <row r="53" spans="1:6">
      <c r="A53" s="66" t="s">
        <v>96</v>
      </c>
      <c r="B53" s="73">
        <v>5.8999999999999997E-2</v>
      </c>
      <c r="D53" s="4"/>
      <c r="F53" s="53"/>
    </row>
    <row r="54" spans="1:6">
      <c r="A54" s="66" t="s">
        <v>97</v>
      </c>
      <c r="B54" s="73">
        <v>7.5999999999999998E-2</v>
      </c>
      <c r="F54" s="53"/>
    </row>
    <row r="55" spans="1:6">
      <c r="A55" s="4"/>
      <c r="F55" s="53"/>
    </row>
    <row r="56" spans="1:6">
      <c r="A56" s="21" t="s">
        <v>45</v>
      </c>
      <c r="B56" s="76">
        <v>7.6332143568930838E-2</v>
      </c>
      <c r="F56" s="53"/>
    </row>
    <row r="57" spans="1:6">
      <c r="A57" s="21" t="s">
        <v>86</v>
      </c>
      <c r="B57" s="76">
        <v>5.8150183150183152E-2</v>
      </c>
      <c r="F57" s="53"/>
    </row>
    <row r="58" spans="1:6">
      <c r="A58" s="21" t="s">
        <v>85</v>
      </c>
      <c r="B58" s="76">
        <v>5.4748062015503876E-2</v>
      </c>
    </row>
    <row r="59" spans="1:6">
      <c r="A59" s="21" t="s">
        <v>102</v>
      </c>
      <c r="B59" s="76">
        <v>6.6781807714450206E-2</v>
      </c>
    </row>
    <row r="60" spans="1:6">
      <c r="A60" s="21" t="s">
        <v>88</v>
      </c>
      <c r="B60" s="76">
        <v>7.4033079282755127E-2</v>
      </c>
    </row>
    <row r="63" spans="1:6">
      <c r="F63" s="42"/>
    </row>
    <row r="64" spans="1:6">
      <c r="F64" s="53"/>
    </row>
    <row r="65" spans="6:6">
      <c r="F65" s="53"/>
    </row>
    <row r="66" spans="6:6">
      <c r="F66" s="53"/>
    </row>
    <row r="67" spans="6:6">
      <c r="F67" s="53"/>
    </row>
    <row r="68" spans="6:6">
      <c r="F68" s="53"/>
    </row>
  </sheetData>
  <sortState ref="A4:B41">
    <sortCondition ref="B4:B41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activeCell="A4" sqref="A4:G41"/>
    </sheetView>
  </sheetViews>
  <sheetFormatPr defaultRowHeight="15"/>
  <cols>
    <col min="2" max="4" width="9.140625" style="11"/>
    <col min="7" max="7" width="9.140625" style="67"/>
    <col min="13" max="13" width="9.140625" style="67"/>
    <col min="14" max="14" width="9.140625" style="74"/>
  </cols>
  <sheetData>
    <row r="1" spans="1:18">
      <c r="A1" s="1" t="s">
        <v>109</v>
      </c>
    </row>
    <row r="2" spans="1:18">
      <c r="I2" s="111" t="s">
        <v>44</v>
      </c>
      <c r="J2" s="111"/>
      <c r="K2" s="111"/>
      <c r="O2" s="25"/>
      <c r="P2" s="7"/>
      <c r="Q2" s="26"/>
    </row>
    <row r="3" spans="1:18">
      <c r="A3" s="17"/>
      <c r="B3" s="19" t="s">
        <v>41</v>
      </c>
      <c r="C3" s="19" t="s">
        <v>42</v>
      </c>
      <c r="D3" s="19" t="s">
        <v>43</v>
      </c>
      <c r="E3" s="19" t="s">
        <v>84</v>
      </c>
      <c r="F3" s="19" t="s">
        <v>107</v>
      </c>
      <c r="G3" s="19" t="s">
        <v>120</v>
      </c>
      <c r="I3" s="19" t="s">
        <v>41</v>
      </c>
      <c r="J3" s="19" t="s">
        <v>42</v>
      </c>
      <c r="K3" s="19" t="s">
        <v>43</v>
      </c>
      <c r="L3" s="19" t="s">
        <v>84</v>
      </c>
      <c r="M3" s="19" t="s">
        <v>107</v>
      </c>
      <c r="N3" s="85" t="s">
        <v>120</v>
      </c>
      <c r="P3" s="7"/>
      <c r="Q3" s="26"/>
    </row>
    <row r="4" spans="1:18">
      <c r="A4" s="92" t="s">
        <v>1</v>
      </c>
      <c r="B4" s="101">
        <v>4.5999999999999996</v>
      </c>
      <c r="C4" s="101">
        <v>6</v>
      </c>
      <c r="D4" s="101">
        <v>5.2</v>
      </c>
      <c r="E4" s="102">
        <v>4.6835895602431172</v>
      </c>
      <c r="F4" s="102">
        <v>4.4000000000000004</v>
      </c>
      <c r="G4" s="103">
        <v>4.2999999999999997E-2</v>
      </c>
      <c r="I4" s="18">
        <v>6.6</v>
      </c>
      <c r="J4" s="18">
        <v>7.2</v>
      </c>
      <c r="K4" s="18">
        <v>7.5</v>
      </c>
      <c r="L4" s="23">
        <v>6.1135838036450796</v>
      </c>
      <c r="M4" s="14">
        <v>6.3</v>
      </c>
      <c r="N4" s="76">
        <f>$F$61</f>
        <v>6.180617385522208E-2</v>
      </c>
      <c r="O4" s="24"/>
      <c r="P4" s="53"/>
      <c r="Q4" s="27"/>
      <c r="R4" s="28"/>
    </row>
    <row r="5" spans="1:18">
      <c r="A5" s="92" t="s">
        <v>7</v>
      </c>
      <c r="B5" s="101">
        <v>5</v>
      </c>
      <c r="C5" s="101">
        <v>5.0999999999999996</v>
      </c>
      <c r="D5" s="101">
        <v>6.4</v>
      </c>
      <c r="E5" s="102">
        <v>5.055810899540381</v>
      </c>
      <c r="F5" s="102">
        <v>5</v>
      </c>
      <c r="G5" s="103">
        <v>4.7E-2</v>
      </c>
      <c r="I5" s="18">
        <v>6.6</v>
      </c>
      <c r="J5" s="18">
        <v>7.2</v>
      </c>
      <c r="K5" s="18">
        <v>7.5</v>
      </c>
      <c r="L5" s="23">
        <v>6.1135838036450796</v>
      </c>
      <c r="M5" s="14">
        <v>6.3</v>
      </c>
      <c r="N5" s="76">
        <f t="shared" ref="N5:N41" si="0">$F$61</f>
        <v>6.180617385522208E-2</v>
      </c>
      <c r="O5" s="24"/>
      <c r="P5" s="53"/>
      <c r="Q5" s="27"/>
      <c r="R5" s="28"/>
    </row>
    <row r="6" spans="1:18">
      <c r="A6" s="92" t="s">
        <v>37</v>
      </c>
      <c r="B6" s="101">
        <v>6</v>
      </c>
      <c r="C6" s="101">
        <v>6.7</v>
      </c>
      <c r="D6" s="101">
        <v>6.9</v>
      </c>
      <c r="E6" s="102">
        <v>5.7952350289761752</v>
      </c>
      <c r="F6" s="102">
        <v>4.5999999999999996</v>
      </c>
      <c r="G6" s="103">
        <v>4.7E-2</v>
      </c>
      <c r="I6" s="18">
        <v>6.6</v>
      </c>
      <c r="J6" s="18">
        <v>7.2</v>
      </c>
      <c r="K6" s="18">
        <v>7.5</v>
      </c>
      <c r="L6" s="23">
        <v>6.1135838036450796</v>
      </c>
      <c r="M6" s="14">
        <v>6.3</v>
      </c>
      <c r="N6" s="76">
        <f t="shared" si="0"/>
        <v>6.180617385522208E-2</v>
      </c>
      <c r="O6" s="24"/>
      <c r="P6" s="53"/>
      <c r="Q6" s="27"/>
      <c r="R6" s="28"/>
    </row>
    <row r="7" spans="1:18">
      <c r="A7" s="92" t="s">
        <v>16</v>
      </c>
      <c r="B7" s="101">
        <v>5.6</v>
      </c>
      <c r="C7" s="101">
        <v>6</v>
      </c>
      <c r="D7" s="101">
        <v>6.7</v>
      </c>
      <c r="E7" s="102">
        <v>5.4511714219438643</v>
      </c>
      <c r="F7" s="102">
        <v>5</v>
      </c>
      <c r="G7" s="103">
        <v>4.8000000000000001E-2</v>
      </c>
      <c r="I7" s="18">
        <v>6.6</v>
      </c>
      <c r="J7" s="18">
        <v>7.2</v>
      </c>
      <c r="K7" s="18">
        <v>7.5</v>
      </c>
      <c r="L7" s="23">
        <v>6.1135838036450796</v>
      </c>
      <c r="M7" s="14">
        <v>6.3</v>
      </c>
      <c r="N7" s="76">
        <f t="shared" si="0"/>
        <v>6.180617385522208E-2</v>
      </c>
      <c r="O7" s="24"/>
      <c r="P7" s="53"/>
      <c r="Q7" s="27"/>
      <c r="R7" s="28"/>
    </row>
    <row r="8" spans="1:18">
      <c r="A8" s="92" t="s">
        <v>14</v>
      </c>
      <c r="B8" s="101">
        <v>5.2</v>
      </c>
      <c r="C8" s="101">
        <v>6.1</v>
      </c>
      <c r="D8" s="101">
        <v>6.1</v>
      </c>
      <c r="E8" s="102">
        <v>5.5754679410593386</v>
      </c>
      <c r="F8" s="102">
        <v>5.5</v>
      </c>
      <c r="G8" s="103">
        <v>5.0999999999999997E-2</v>
      </c>
      <c r="I8" s="18">
        <v>6.6</v>
      </c>
      <c r="J8" s="18">
        <v>7.2</v>
      </c>
      <c r="K8" s="18">
        <v>7.5</v>
      </c>
      <c r="L8" s="23">
        <v>6.1135838036450796</v>
      </c>
      <c r="M8" s="14">
        <v>6.3</v>
      </c>
      <c r="N8" s="76">
        <f t="shared" si="0"/>
        <v>6.180617385522208E-2</v>
      </c>
      <c r="O8" s="24"/>
      <c r="P8" s="53"/>
      <c r="Q8" s="27"/>
      <c r="R8" s="28"/>
    </row>
    <row r="9" spans="1:18">
      <c r="A9" s="92" t="s">
        <v>33</v>
      </c>
      <c r="B9" s="101">
        <v>6.5</v>
      </c>
      <c r="C9" s="101">
        <v>5.8</v>
      </c>
      <c r="D9" s="101">
        <v>7.2</v>
      </c>
      <c r="E9" s="102">
        <v>6.593406593406594</v>
      </c>
      <c r="F9" s="102">
        <v>6.3</v>
      </c>
      <c r="G9" s="103">
        <v>5.0999999999999997E-2</v>
      </c>
      <c r="I9" s="18">
        <v>6.6</v>
      </c>
      <c r="J9" s="18">
        <v>7.2</v>
      </c>
      <c r="K9" s="18">
        <v>7.5</v>
      </c>
      <c r="L9" s="23">
        <v>6.1135838036450796</v>
      </c>
      <c r="M9" s="14">
        <v>6.3</v>
      </c>
      <c r="N9" s="76">
        <f t="shared" si="0"/>
        <v>6.180617385522208E-2</v>
      </c>
      <c r="O9" s="24"/>
      <c r="P9" s="53"/>
      <c r="Q9" s="27"/>
      <c r="R9" s="28"/>
    </row>
    <row r="10" spans="1:18">
      <c r="A10" s="92" t="s">
        <v>18</v>
      </c>
      <c r="B10" s="101">
        <v>4.4000000000000004</v>
      </c>
      <c r="C10" s="101">
        <v>6</v>
      </c>
      <c r="D10" s="101">
        <v>6</v>
      </c>
      <c r="E10" s="102">
        <v>5.6621004566210047</v>
      </c>
      <c r="F10" s="102">
        <v>5.2</v>
      </c>
      <c r="G10" s="103">
        <v>5.1999999999999998E-2</v>
      </c>
      <c r="I10" s="18">
        <v>6.6</v>
      </c>
      <c r="J10" s="18">
        <v>7.2</v>
      </c>
      <c r="K10" s="18">
        <v>7.5</v>
      </c>
      <c r="L10" s="23">
        <v>6.1135838036450796</v>
      </c>
      <c r="M10" s="14">
        <v>6.3</v>
      </c>
      <c r="N10" s="76">
        <f t="shared" si="0"/>
        <v>6.180617385522208E-2</v>
      </c>
      <c r="O10" s="24"/>
      <c r="P10" s="53"/>
      <c r="Q10" s="27"/>
      <c r="R10" s="28"/>
    </row>
    <row r="11" spans="1:18">
      <c r="A11" s="92" t="s">
        <v>27</v>
      </c>
      <c r="B11" s="101">
        <v>4.9000000000000004</v>
      </c>
      <c r="C11" s="101">
        <v>5.8</v>
      </c>
      <c r="D11" s="101">
        <v>7</v>
      </c>
      <c r="E11" s="102">
        <v>5.9045226130653266</v>
      </c>
      <c r="F11" s="102">
        <v>5.9</v>
      </c>
      <c r="G11" s="103">
        <v>5.1999999999999998E-2</v>
      </c>
      <c r="I11" s="18">
        <v>6.6</v>
      </c>
      <c r="J11" s="18">
        <v>7.2</v>
      </c>
      <c r="K11" s="18">
        <v>7.5</v>
      </c>
      <c r="L11" s="23">
        <v>6.1135838036450796</v>
      </c>
      <c r="M11" s="14">
        <v>6.3</v>
      </c>
      <c r="N11" s="76">
        <f t="shared" si="0"/>
        <v>6.180617385522208E-2</v>
      </c>
      <c r="O11" s="24"/>
      <c r="P11" s="53"/>
      <c r="Q11" s="27"/>
      <c r="R11" s="28"/>
    </row>
    <row r="12" spans="1:18">
      <c r="A12" s="92" t="s">
        <v>38</v>
      </c>
      <c r="B12" s="101">
        <v>5.0999999999999996</v>
      </c>
      <c r="C12" s="101">
        <v>6.2</v>
      </c>
      <c r="D12" s="101">
        <v>6.8</v>
      </c>
      <c r="E12" s="102">
        <v>6.5102445472571047</v>
      </c>
      <c r="F12" s="102">
        <v>6.1</v>
      </c>
      <c r="G12" s="103">
        <v>5.1999999999999998E-2</v>
      </c>
      <c r="I12" s="18">
        <v>6.6</v>
      </c>
      <c r="J12" s="18">
        <v>7.2</v>
      </c>
      <c r="K12" s="18">
        <v>7.5</v>
      </c>
      <c r="L12" s="23">
        <v>6.1135838036450796</v>
      </c>
      <c r="M12" s="14">
        <v>6.3</v>
      </c>
      <c r="N12" s="76">
        <f t="shared" si="0"/>
        <v>6.180617385522208E-2</v>
      </c>
      <c r="O12" s="24"/>
      <c r="P12" s="53"/>
      <c r="Q12" s="27"/>
      <c r="R12" s="28"/>
    </row>
    <row r="13" spans="1:18">
      <c r="A13" s="92" t="s">
        <v>5</v>
      </c>
      <c r="B13" s="101">
        <v>6.2</v>
      </c>
      <c r="C13" s="101">
        <v>6.1</v>
      </c>
      <c r="D13" s="101">
        <v>6.8</v>
      </c>
      <c r="E13" s="102">
        <v>6.0298102981029809</v>
      </c>
      <c r="F13" s="102">
        <v>5.5</v>
      </c>
      <c r="G13" s="103">
        <v>5.5E-2</v>
      </c>
      <c r="I13" s="18">
        <v>6.6</v>
      </c>
      <c r="J13" s="18">
        <v>7.2</v>
      </c>
      <c r="K13" s="18">
        <v>7.5</v>
      </c>
      <c r="L13" s="23">
        <v>6.1135838036450796</v>
      </c>
      <c r="M13" s="14">
        <v>6.3</v>
      </c>
      <c r="N13" s="76">
        <f t="shared" si="0"/>
        <v>6.180617385522208E-2</v>
      </c>
      <c r="O13" s="24"/>
      <c r="P13" s="53"/>
      <c r="Q13" s="27"/>
      <c r="R13" s="28"/>
    </row>
    <row r="14" spans="1:18">
      <c r="A14" s="92" t="s">
        <v>22</v>
      </c>
      <c r="B14" s="101">
        <v>6.6</v>
      </c>
      <c r="C14" s="101">
        <v>7.3</v>
      </c>
      <c r="D14" s="101">
        <v>8.5</v>
      </c>
      <c r="E14" s="102">
        <v>5.9860448035255232</v>
      </c>
      <c r="F14" s="102">
        <v>5.8</v>
      </c>
      <c r="G14" s="103">
        <v>5.5E-2</v>
      </c>
      <c r="I14" s="18">
        <v>6.6</v>
      </c>
      <c r="J14" s="18">
        <v>7.2</v>
      </c>
      <c r="K14" s="18">
        <v>7.5</v>
      </c>
      <c r="L14" s="23">
        <v>6.1135838036450796</v>
      </c>
      <c r="M14" s="14">
        <v>6.3</v>
      </c>
      <c r="N14" s="76">
        <f t="shared" si="0"/>
        <v>6.180617385522208E-2</v>
      </c>
      <c r="O14" s="24"/>
      <c r="P14" s="53"/>
      <c r="Q14" s="27"/>
      <c r="R14" s="28"/>
    </row>
    <row r="15" spans="1:18">
      <c r="A15" s="92" t="s">
        <v>28</v>
      </c>
      <c r="B15" s="101">
        <v>6.7</v>
      </c>
      <c r="C15" s="101">
        <v>7.2</v>
      </c>
      <c r="D15" s="101">
        <v>8</v>
      </c>
      <c r="E15" s="102">
        <v>6.7</v>
      </c>
      <c r="F15" s="102">
        <v>5.7</v>
      </c>
      <c r="G15" s="103">
        <v>5.5E-2</v>
      </c>
      <c r="I15" s="18">
        <v>6.6</v>
      </c>
      <c r="J15" s="18">
        <v>7.2</v>
      </c>
      <c r="K15" s="18">
        <v>7.5</v>
      </c>
      <c r="L15" s="23">
        <v>6.1135838036450796</v>
      </c>
      <c r="M15" s="14">
        <v>6.3</v>
      </c>
      <c r="N15" s="76">
        <f t="shared" si="0"/>
        <v>6.180617385522208E-2</v>
      </c>
      <c r="O15" s="24"/>
      <c r="P15" s="53"/>
      <c r="Q15" s="27"/>
      <c r="R15" s="28"/>
    </row>
    <row r="16" spans="1:18">
      <c r="A16" s="92" t="s">
        <v>8</v>
      </c>
      <c r="B16" s="101">
        <v>5.8</v>
      </c>
      <c r="C16" s="101">
        <v>6.7</v>
      </c>
      <c r="D16" s="101">
        <v>7.3</v>
      </c>
      <c r="E16" s="102">
        <v>5.8077304261645191</v>
      </c>
      <c r="F16" s="102">
        <v>5.7</v>
      </c>
      <c r="G16" s="103">
        <v>5.6000000000000001E-2</v>
      </c>
      <c r="I16" s="18">
        <v>6.6</v>
      </c>
      <c r="J16" s="18">
        <v>7.2</v>
      </c>
      <c r="K16" s="18">
        <v>7.5</v>
      </c>
      <c r="L16" s="23">
        <v>6.1135838036450796</v>
      </c>
      <c r="M16" s="14">
        <v>6.3</v>
      </c>
      <c r="N16" s="76">
        <f t="shared" si="0"/>
        <v>6.180617385522208E-2</v>
      </c>
      <c r="O16" s="24"/>
      <c r="P16" s="53"/>
      <c r="Q16" s="27"/>
      <c r="R16" s="28"/>
    </row>
    <row r="17" spans="1:18">
      <c r="A17" s="92" t="s">
        <v>9</v>
      </c>
      <c r="B17" s="101">
        <v>5.4</v>
      </c>
      <c r="C17" s="101">
        <v>6.6</v>
      </c>
      <c r="D17" s="101">
        <v>6.7</v>
      </c>
      <c r="E17" s="102">
        <v>5.8074375955170652</v>
      </c>
      <c r="F17" s="102">
        <v>5.8</v>
      </c>
      <c r="G17" s="103">
        <v>5.6000000000000001E-2</v>
      </c>
      <c r="I17" s="18">
        <v>6.6</v>
      </c>
      <c r="J17" s="18">
        <v>7.2</v>
      </c>
      <c r="K17" s="18">
        <v>7.5</v>
      </c>
      <c r="L17" s="23">
        <v>6.1135838036450796</v>
      </c>
      <c r="M17" s="14">
        <v>6.3</v>
      </c>
      <c r="N17" s="76">
        <f t="shared" si="0"/>
        <v>6.180617385522208E-2</v>
      </c>
      <c r="O17" s="24"/>
      <c r="P17" s="53"/>
      <c r="Q17" s="27"/>
      <c r="R17" s="28"/>
    </row>
    <row r="18" spans="1:18">
      <c r="A18" s="92" t="s">
        <v>25</v>
      </c>
      <c r="B18" s="101">
        <v>6.1</v>
      </c>
      <c r="C18" s="101">
        <v>7.4</v>
      </c>
      <c r="D18" s="101">
        <v>7.3</v>
      </c>
      <c r="E18" s="102">
        <v>6.25</v>
      </c>
      <c r="F18" s="102">
        <v>5.6</v>
      </c>
      <c r="G18" s="103">
        <v>5.7000000000000002E-2</v>
      </c>
      <c r="I18" s="18">
        <v>6.6</v>
      </c>
      <c r="J18" s="18">
        <v>7.2</v>
      </c>
      <c r="K18" s="18">
        <v>7.5</v>
      </c>
      <c r="L18" s="23">
        <v>6.1135838036450796</v>
      </c>
      <c r="M18" s="14">
        <v>6.3</v>
      </c>
      <c r="N18" s="76">
        <f t="shared" si="0"/>
        <v>6.180617385522208E-2</v>
      </c>
      <c r="O18" s="24"/>
      <c r="P18" s="53"/>
      <c r="Q18" s="27"/>
      <c r="R18" s="28"/>
    </row>
    <row r="19" spans="1:18">
      <c r="A19" s="92" t="s">
        <v>21</v>
      </c>
      <c r="B19" s="101">
        <v>6.8</v>
      </c>
      <c r="C19" s="101">
        <v>7.2</v>
      </c>
      <c r="D19" s="101">
        <v>7.3</v>
      </c>
      <c r="E19" s="102">
        <v>6.3901345291479821</v>
      </c>
      <c r="F19" s="102">
        <v>6.1</v>
      </c>
      <c r="G19" s="103">
        <v>5.8000000000000003E-2</v>
      </c>
      <c r="I19" s="18">
        <v>6.6</v>
      </c>
      <c r="J19" s="18">
        <v>7.2</v>
      </c>
      <c r="K19" s="18">
        <v>7.5</v>
      </c>
      <c r="L19" s="23">
        <v>6.1135838036450796</v>
      </c>
      <c r="M19" s="14">
        <v>6.3</v>
      </c>
      <c r="N19" s="76">
        <f t="shared" si="0"/>
        <v>6.180617385522208E-2</v>
      </c>
      <c r="O19" s="24"/>
      <c r="P19" s="53"/>
      <c r="Q19" s="27"/>
      <c r="R19" s="28"/>
    </row>
    <row r="20" spans="1:18">
      <c r="A20" s="92" t="s">
        <v>24</v>
      </c>
      <c r="B20" s="101">
        <v>5</v>
      </c>
      <c r="C20" s="101">
        <v>5.7</v>
      </c>
      <c r="D20" s="101">
        <v>6.4</v>
      </c>
      <c r="E20" s="102">
        <v>5.5147928994082847</v>
      </c>
      <c r="F20" s="102">
        <v>5.7</v>
      </c>
      <c r="G20" s="103">
        <v>5.8000000000000003E-2</v>
      </c>
      <c r="I20" s="18">
        <v>6.6</v>
      </c>
      <c r="J20" s="18">
        <v>7.2</v>
      </c>
      <c r="K20" s="18">
        <v>7.5</v>
      </c>
      <c r="L20" s="23">
        <v>6.1135838036450796</v>
      </c>
      <c r="M20" s="14">
        <v>6.3</v>
      </c>
      <c r="N20" s="76">
        <f t="shared" si="0"/>
        <v>6.180617385522208E-2</v>
      </c>
      <c r="O20" s="24"/>
      <c r="P20" s="53"/>
      <c r="Q20" s="27"/>
      <c r="R20" s="28"/>
    </row>
    <row r="21" spans="1:18">
      <c r="A21" s="92" t="s">
        <v>29</v>
      </c>
      <c r="B21" s="101">
        <v>5.9</v>
      </c>
      <c r="C21" s="101">
        <v>6.7</v>
      </c>
      <c r="D21" s="101">
        <v>6.8</v>
      </c>
      <c r="E21" s="102">
        <v>5.6</v>
      </c>
      <c r="F21" s="102">
        <v>5.8</v>
      </c>
      <c r="G21" s="103">
        <v>5.8000000000000003E-2</v>
      </c>
      <c r="I21" s="18">
        <v>6.6</v>
      </c>
      <c r="J21" s="18">
        <v>7.2</v>
      </c>
      <c r="K21" s="18">
        <v>7.5</v>
      </c>
      <c r="L21" s="23">
        <v>6.1135838036450796</v>
      </c>
      <c r="M21" s="14">
        <v>6.3</v>
      </c>
      <c r="N21" s="76">
        <f t="shared" si="0"/>
        <v>6.180617385522208E-2</v>
      </c>
      <c r="O21" s="24"/>
      <c r="P21" s="53"/>
      <c r="Q21" s="27"/>
      <c r="R21" s="28"/>
    </row>
    <row r="22" spans="1:18">
      <c r="A22" s="92" t="s">
        <v>6</v>
      </c>
      <c r="B22" s="101">
        <v>7</v>
      </c>
      <c r="C22" s="101">
        <v>7.2</v>
      </c>
      <c r="D22" s="101">
        <v>7.5</v>
      </c>
      <c r="E22" s="102">
        <v>5.6696428571428568</v>
      </c>
      <c r="F22" s="102">
        <v>6.1</v>
      </c>
      <c r="G22" s="103">
        <v>5.8999999999999997E-2</v>
      </c>
      <c r="I22" s="18">
        <v>6.6</v>
      </c>
      <c r="J22" s="18">
        <v>7.2</v>
      </c>
      <c r="K22" s="18">
        <v>7.5</v>
      </c>
      <c r="L22" s="23">
        <v>6.1135838036450796</v>
      </c>
      <c r="M22" s="14">
        <v>6.3</v>
      </c>
      <c r="N22" s="76">
        <f t="shared" si="0"/>
        <v>6.180617385522208E-2</v>
      </c>
      <c r="O22" s="24"/>
      <c r="P22" s="53"/>
      <c r="Q22" s="27"/>
      <c r="R22" s="28"/>
    </row>
    <row r="23" spans="1:18">
      <c r="A23" s="92" t="s">
        <v>19</v>
      </c>
      <c r="B23" s="101">
        <v>6.1</v>
      </c>
      <c r="C23" s="101">
        <v>6.6</v>
      </c>
      <c r="D23" s="101">
        <v>7.4</v>
      </c>
      <c r="E23" s="102">
        <v>6.3959955506117909</v>
      </c>
      <c r="F23" s="102">
        <v>6.7</v>
      </c>
      <c r="G23" s="103">
        <v>5.8999999999999997E-2</v>
      </c>
      <c r="I23" s="18">
        <v>6.6</v>
      </c>
      <c r="J23" s="18">
        <v>7.2</v>
      </c>
      <c r="K23" s="18">
        <v>7.5</v>
      </c>
      <c r="L23" s="23">
        <v>6.1135838036450796</v>
      </c>
      <c r="M23" s="14">
        <v>6.3</v>
      </c>
      <c r="N23" s="76">
        <f t="shared" si="0"/>
        <v>6.180617385522208E-2</v>
      </c>
      <c r="O23" s="24"/>
      <c r="P23" s="53"/>
      <c r="Q23" s="27"/>
      <c r="R23" s="28"/>
    </row>
    <row r="24" spans="1:18">
      <c r="A24" s="92" t="s">
        <v>20</v>
      </c>
      <c r="B24" s="101">
        <v>6.3</v>
      </c>
      <c r="C24" s="101">
        <v>7.3</v>
      </c>
      <c r="D24" s="101">
        <v>7.8</v>
      </c>
      <c r="E24" s="102">
        <v>6.7186644772851674</v>
      </c>
      <c r="F24" s="102">
        <v>6</v>
      </c>
      <c r="G24" s="103">
        <v>0.06</v>
      </c>
      <c r="I24" s="18">
        <v>6.6</v>
      </c>
      <c r="J24" s="18">
        <v>7.2</v>
      </c>
      <c r="K24" s="18">
        <v>7.5</v>
      </c>
      <c r="L24" s="23">
        <v>6.1135838036450796</v>
      </c>
      <c r="M24" s="14">
        <v>6.3</v>
      </c>
      <c r="N24" s="76">
        <f t="shared" si="0"/>
        <v>6.180617385522208E-2</v>
      </c>
      <c r="O24" s="24"/>
      <c r="P24" s="53"/>
      <c r="Q24" s="27"/>
      <c r="R24" s="28"/>
    </row>
    <row r="25" spans="1:18">
      <c r="A25" s="92" t="s">
        <v>32</v>
      </c>
      <c r="B25" s="101">
        <v>5.8</v>
      </c>
      <c r="C25" s="101">
        <v>6.6</v>
      </c>
      <c r="D25" s="101">
        <v>6.5</v>
      </c>
      <c r="E25" s="102">
        <v>6.425702811244979</v>
      </c>
      <c r="F25" s="102">
        <v>6.4</v>
      </c>
      <c r="G25" s="103">
        <v>0.06</v>
      </c>
      <c r="I25" s="18">
        <v>6.6</v>
      </c>
      <c r="J25" s="18">
        <v>7.2</v>
      </c>
      <c r="K25" s="18">
        <v>7.5</v>
      </c>
      <c r="L25" s="23">
        <v>6.1135838036450796</v>
      </c>
      <c r="M25" s="14">
        <v>6.3</v>
      </c>
      <c r="N25" s="76">
        <f t="shared" si="0"/>
        <v>6.180617385522208E-2</v>
      </c>
      <c r="O25" s="24"/>
      <c r="P25" s="53"/>
      <c r="Q25" s="27"/>
      <c r="R25" s="28"/>
    </row>
    <row r="26" spans="1:18">
      <c r="A26" s="92" t="s">
        <v>2</v>
      </c>
      <c r="B26" s="101">
        <v>6.6</v>
      </c>
      <c r="C26" s="101">
        <v>7</v>
      </c>
      <c r="D26" s="101">
        <v>6.4</v>
      </c>
      <c r="E26" s="102">
        <v>6.5070595457335791</v>
      </c>
      <c r="F26" s="102">
        <v>6.4</v>
      </c>
      <c r="G26" s="103">
        <v>6.0999999999999999E-2</v>
      </c>
      <c r="I26" s="18">
        <v>6.6</v>
      </c>
      <c r="J26" s="18">
        <v>7.2</v>
      </c>
      <c r="K26" s="18">
        <v>7.5</v>
      </c>
      <c r="L26" s="23">
        <v>6.1135838036450796</v>
      </c>
      <c r="M26" s="14">
        <v>6.3</v>
      </c>
      <c r="N26" s="76">
        <f t="shared" si="0"/>
        <v>6.180617385522208E-2</v>
      </c>
      <c r="O26" s="24"/>
      <c r="P26" s="53"/>
      <c r="Q26" s="27"/>
      <c r="R26" s="28"/>
    </row>
    <row r="27" spans="1:18">
      <c r="A27" s="92" t="s">
        <v>4</v>
      </c>
      <c r="B27" s="101">
        <v>7.1</v>
      </c>
      <c r="C27" s="101">
        <v>8.1999999999999993</v>
      </c>
      <c r="D27" s="101">
        <v>8.3000000000000007</v>
      </c>
      <c r="E27" s="102">
        <v>6.5924837287423887</v>
      </c>
      <c r="F27" s="102">
        <v>6.7</v>
      </c>
      <c r="G27" s="103">
        <v>6.0999999999999999E-2</v>
      </c>
      <c r="I27" s="18">
        <v>6.6</v>
      </c>
      <c r="J27" s="18">
        <v>7.2</v>
      </c>
      <c r="K27" s="18">
        <v>7.5</v>
      </c>
      <c r="L27" s="23">
        <v>6.1135838036450796</v>
      </c>
      <c r="M27" s="14">
        <v>6.3</v>
      </c>
      <c r="N27" s="76">
        <f t="shared" si="0"/>
        <v>6.180617385522208E-2</v>
      </c>
      <c r="O27" s="24"/>
      <c r="P27" s="53"/>
      <c r="Q27" s="27"/>
      <c r="R27" s="28"/>
    </row>
    <row r="28" spans="1:18">
      <c r="A28" s="92" t="s">
        <v>12</v>
      </c>
      <c r="B28" s="101">
        <v>6.9</v>
      </c>
      <c r="C28" s="101">
        <v>7.8</v>
      </c>
      <c r="D28" s="101">
        <v>7.5</v>
      </c>
      <c r="E28" s="102">
        <v>6.0267857142857144</v>
      </c>
      <c r="F28" s="102">
        <v>5.7</v>
      </c>
      <c r="G28" s="103">
        <v>6.0999999999999999E-2</v>
      </c>
      <c r="I28" s="18">
        <v>6.6</v>
      </c>
      <c r="J28" s="18">
        <v>7.2</v>
      </c>
      <c r="K28" s="18">
        <v>7.5</v>
      </c>
      <c r="L28" s="23">
        <v>6.1135838036450796</v>
      </c>
      <c r="M28" s="14">
        <v>6.3</v>
      </c>
      <c r="N28" s="76">
        <f t="shared" si="0"/>
        <v>6.180617385522208E-2</v>
      </c>
      <c r="O28" s="24"/>
      <c r="P28" s="53"/>
      <c r="Q28" s="27"/>
      <c r="R28" s="28"/>
    </row>
    <row r="29" spans="1:18">
      <c r="A29" s="92" t="s">
        <v>26</v>
      </c>
      <c r="B29" s="101">
        <v>6.7</v>
      </c>
      <c r="C29" s="101">
        <v>7.3</v>
      </c>
      <c r="D29" s="101">
        <v>6.3</v>
      </c>
      <c r="E29" s="102">
        <v>6.001936108422071</v>
      </c>
      <c r="F29" s="102">
        <v>6.6</v>
      </c>
      <c r="G29" s="103">
        <v>6.0999999999999999E-2</v>
      </c>
      <c r="I29" s="18">
        <v>6.6</v>
      </c>
      <c r="J29" s="18">
        <v>7.2</v>
      </c>
      <c r="K29" s="18">
        <v>7.5</v>
      </c>
      <c r="L29" s="23">
        <v>6.1135838036450796</v>
      </c>
      <c r="M29" s="14">
        <v>6.3</v>
      </c>
      <c r="N29" s="76">
        <f t="shared" si="0"/>
        <v>6.180617385522208E-2</v>
      </c>
      <c r="O29" s="24"/>
      <c r="P29" s="53"/>
      <c r="Q29" s="27"/>
      <c r="R29" s="28"/>
    </row>
    <row r="30" spans="1:18">
      <c r="A30" s="92" t="s">
        <v>15</v>
      </c>
      <c r="B30" s="101">
        <v>6.9</v>
      </c>
      <c r="C30" s="101">
        <v>7.7</v>
      </c>
      <c r="D30" s="101">
        <v>7.6</v>
      </c>
      <c r="E30" s="102">
        <v>6.957314294394652</v>
      </c>
      <c r="F30" s="102">
        <v>6</v>
      </c>
      <c r="G30" s="103">
        <v>6.4000000000000001E-2</v>
      </c>
      <c r="I30" s="18">
        <v>6.6</v>
      </c>
      <c r="J30" s="18">
        <v>7.2</v>
      </c>
      <c r="K30" s="18">
        <v>7.5</v>
      </c>
      <c r="L30" s="23">
        <v>6.1135838036450796</v>
      </c>
      <c r="M30" s="14">
        <v>6.3</v>
      </c>
      <c r="N30" s="76">
        <f t="shared" si="0"/>
        <v>6.180617385522208E-2</v>
      </c>
      <c r="O30" s="24"/>
      <c r="P30" s="53"/>
      <c r="Q30" s="27"/>
      <c r="R30" s="28"/>
    </row>
    <row r="31" spans="1:18">
      <c r="A31" s="92" t="s">
        <v>36</v>
      </c>
      <c r="B31" s="101">
        <v>6.2</v>
      </c>
      <c r="C31" s="101">
        <v>7.3</v>
      </c>
      <c r="D31" s="101">
        <v>8.4</v>
      </c>
      <c r="E31" s="102">
        <v>7.5140889167188476</v>
      </c>
      <c r="F31" s="102">
        <v>6.9</v>
      </c>
      <c r="G31" s="103">
        <v>6.4000000000000001E-2</v>
      </c>
      <c r="I31" s="18">
        <v>6.6</v>
      </c>
      <c r="J31" s="18">
        <v>7.2</v>
      </c>
      <c r="K31" s="18">
        <v>7.5</v>
      </c>
      <c r="L31" s="23">
        <v>6.1135838036450796</v>
      </c>
      <c r="M31" s="14">
        <v>6.3</v>
      </c>
      <c r="N31" s="76">
        <f t="shared" si="0"/>
        <v>6.180617385522208E-2</v>
      </c>
      <c r="O31" s="24"/>
      <c r="P31" s="53"/>
      <c r="Q31" s="27"/>
      <c r="R31" s="28"/>
    </row>
    <row r="32" spans="1:18">
      <c r="A32" s="92" t="s">
        <v>10</v>
      </c>
      <c r="B32" s="101">
        <v>6.9</v>
      </c>
      <c r="C32" s="101">
        <v>7.9</v>
      </c>
      <c r="D32" s="101">
        <v>8</v>
      </c>
      <c r="E32" s="102">
        <v>7.3541167066346915</v>
      </c>
      <c r="F32" s="102">
        <v>6.4</v>
      </c>
      <c r="G32" s="103">
        <v>6.5000000000000002E-2</v>
      </c>
      <c r="I32" s="18">
        <v>6.6</v>
      </c>
      <c r="J32" s="18">
        <v>7.2</v>
      </c>
      <c r="K32" s="18">
        <v>7.5</v>
      </c>
      <c r="L32" s="23">
        <v>6.1135838036450796</v>
      </c>
      <c r="M32" s="14">
        <v>6.3</v>
      </c>
      <c r="N32" s="76">
        <f t="shared" si="0"/>
        <v>6.180617385522208E-2</v>
      </c>
      <c r="O32" s="24"/>
      <c r="P32" s="53"/>
      <c r="Q32" s="27"/>
      <c r="R32" s="28"/>
    </row>
    <row r="33" spans="1:18">
      <c r="A33" s="92" t="s">
        <v>31</v>
      </c>
      <c r="B33" s="101">
        <v>6.4</v>
      </c>
      <c r="C33" s="101">
        <v>7.1</v>
      </c>
      <c r="D33" s="101">
        <v>6.5</v>
      </c>
      <c r="E33" s="102">
        <v>5.8353317346123106</v>
      </c>
      <c r="F33" s="102">
        <v>6.7</v>
      </c>
      <c r="G33" s="103">
        <v>6.5000000000000002E-2</v>
      </c>
      <c r="I33" s="18">
        <v>6.6</v>
      </c>
      <c r="J33" s="18">
        <v>7.2</v>
      </c>
      <c r="K33" s="18">
        <v>7.5</v>
      </c>
      <c r="L33" s="23">
        <v>6.1135838036450796</v>
      </c>
      <c r="M33" s="14">
        <v>6.3</v>
      </c>
      <c r="N33" s="76">
        <f t="shared" si="0"/>
        <v>6.180617385522208E-2</v>
      </c>
      <c r="O33" s="24"/>
      <c r="P33" s="53"/>
      <c r="Q33" s="27"/>
      <c r="R33" s="28"/>
    </row>
    <row r="34" spans="1:18">
      <c r="A34" s="92" t="s">
        <v>35</v>
      </c>
      <c r="B34" s="101">
        <v>5.8</v>
      </c>
      <c r="C34" s="101">
        <v>6.5</v>
      </c>
      <c r="D34" s="101">
        <v>6.3</v>
      </c>
      <c r="E34" s="102">
        <v>5.7783018867924527</v>
      </c>
      <c r="F34" s="102">
        <v>6.4</v>
      </c>
      <c r="G34" s="103">
        <v>6.5000000000000002E-2</v>
      </c>
      <c r="I34" s="18">
        <v>6.6</v>
      </c>
      <c r="J34" s="18">
        <v>7.2</v>
      </c>
      <c r="K34" s="18">
        <v>7.5</v>
      </c>
      <c r="L34" s="23">
        <v>6.1135838036450796</v>
      </c>
      <c r="M34" s="14">
        <v>6.3</v>
      </c>
      <c r="N34" s="76">
        <f t="shared" si="0"/>
        <v>6.180617385522208E-2</v>
      </c>
      <c r="O34" s="24"/>
      <c r="P34" s="53"/>
      <c r="Q34" s="27"/>
      <c r="R34" s="28"/>
    </row>
    <row r="35" spans="1:18">
      <c r="A35" s="92" t="s">
        <v>11</v>
      </c>
      <c r="B35" s="101">
        <v>6.2</v>
      </c>
      <c r="C35" s="101">
        <v>7.3</v>
      </c>
      <c r="D35" s="101">
        <v>6.5</v>
      </c>
      <c r="E35" s="102">
        <v>6.5265486725663724</v>
      </c>
      <c r="F35" s="102">
        <v>6.3</v>
      </c>
      <c r="G35" s="103">
        <v>6.6000000000000003E-2</v>
      </c>
      <c r="I35" s="18">
        <v>6.6</v>
      </c>
      <c r="J35" s="18">
        <v>7.2</v>
      </c>
      <c r="K35" s="18">
        <v>7.5</v>
      </c>
      <c r="L35" s="23">
        <v>6.1135838036450796</v>
      </c>
      <c r="M35" s="14">
        <v>6.3</v>
      </c>
      <c r="N35" s="76">
        <f t="shared" si="0"/>
        <v>6.180617385522208E-2</v>
      </c>
      <c r="O35" s="24"/>
      <c r="P35" s="53"/>
      <c r="Q35" s="27"/>
      <c r="R35" s="28"/>
    </row>
    <row r="36" spans="1:18">
      <c r="A36" s="92" t="s">
        <v>30</v>
      </c>
      <c r="B36" s="101">
        <v>6</v>
      </c>
      <c r="C36" s="101">
        <v>7.1</v>
      </c>
      <c r="D36" s="101">
        <v>7.1</v>
      </c>
      <c r="E36" s="102">
        <v>6.8</v>
      </c>
      <c r="F36" s="102">
        <v>6.6</v>
      </c>
      <c r="G36" s="103">
        <v>6.7000000000000004E-2</v>
      </c>
      <c r="I36" s="18">
        <v>6.6</v>
      </c>
      <c r="J36" s="18">
        <v>7.2</v>
      </c>
      <c r="K36" s="18">
        <v>7.5</v>
      </c>
      <c r="L36" s="23">
        <v>6.1135838036450796</v>
      </c>
      <c r="M36" s="14">
        <v>6.3</v>
      </c>
      <c r="N36" s="76">
        <f t="shared" si="0"/>
        <v>6.180617385522208E-2</v>
      </c>
      <c r="O36" s="24"/>
      <c r="P36" s="53"/>
      <c r="Q36" s="27"/>
      <c r="R36" s="28"/>
    </row>
    <row r="37" spans="1:18">
      <c r="A37" s="92" t="s">
        <v>13</v>
      </c>
      <c r="B37" s="101">
        <v>5.6</v>
      </c>
      <c r="C37" s="101">
        <v>6.5</v>
      </c>
      <c r="D37" s="101">
        <v>6.9</v>
      </c>
      <c r="E37" s="102">
        <v>6.311289917022882</v>
      </c>
      <c r="F37" s="102">
        <v>6.5</v>
      </c>
      <c r="G37" s="103">
        <v>6.8000000000000005E-2</v>
      </c>
      <c r="I37" s="18">
        <v>6.6</v>
      </c>
      <c r="J37" s="18">
        <v>7.2</v>
      </c>
      <c r="K37" s="18">
        <v>7.5</v>
      </c>
      <c r="L37" s="23">
        <v>6.1135838036450796</v>
      </c>
      <c r="M37" s="14">
        <v>6.3</v>
      </c>
      <c r="N37" s="76">
        <f t="shared" si="0"/>
        <v>6.180617385522208E-2</v>
      </c>
      <c r="O37" s="24"/>
      <c r="P37" s="53"/>
      <c r="Q37" s="27"/>
      <c r="R37" s="28"/>
    </row>
    <row r="38" spans="1:18">
      <c r="A38" s="92" t="s">
        <v>17</v>
      </c>
      <c r="B38" s="101">
        <v>6.6</v>
      </c>
      <c r="C38" s="101">
        <v>7.6</v>
      </c>
      <c r="D38" s="101">
        <v>7.4</v>
      </c>
      <c r="E38" s="102">
        <v>6.5237651444547993</v>
      </c>
      <c r="F38" s="102">
        <v>6.5</v>
      </c>
      <c r="G38" s="103">
        <v>6.8000000000000005E-2</v>
      </c>
      <c r="I38" s="18">
        <v>6.6</v>
      </c>
      <c r="J38" s="18">
        <v>7.2</v>
      </c>
      <c r="K38" s="18">
        <v>7.5</v>
      </c>
      <c r="L38" s="23">
        <v>6.1135838036450796</v>
      </c>
      <c r="M38" s="14">
        <v>6.3</v>
      </c>
      <c r="N38" s="76">
        <f t="shared" si="0"/>
        <v>6.180617385522208E-2</v>
      </c>
      <c r="O38" s="24"/>
      <c r="P38" s="53"/>
      <c r="Q38" s="27"/>
      <c r="R38" s="28"/>
    </row>
    <row r="39" spans="1:18">
      <c r="A39" s="92" t="s">
        <v>3</v>
      </c>
      <c r="B39" s="101">
        <v>7.1</v>
      </c>
      <c r="C39" s="101">
        <v>9</v>
      </c>
      <c r="D39" s="101">
        <v>8.4</v>
      </c>
      <c r="E39" s="102">
        <v>7.200976403580146</v>
      </c>
      <c r="F39" s="102">
        <v>7.4</v>
      </c>
      <c r="G39" s="103">
        <v>7.1999999999999995E-2</v>
      </c>
      <c r="I39" s="18">
        <v>6.6</v>
      </c>
      <c r="J39" s="18">
        <v>7.2</v>
      </c>
      <c r="K39" s="18">
        <v>7.5</v>
      </c>
      <c r="L39" s="23">
        <v>6.1135838036450796</v>
      </c>
      <c r="M39" s="14">
        <v>6.3</v>
      </c>
      <c r="N39" s="76">
        <f t="shared" si="0"/>
        <v>6.180617385522208E-2</v>
      </c>
      <c r="O39" s="24"/>
      <c r="P39" s="53"/>
      <c r="Q39" s="27"/>
      <c r="R39" s="28"/>
    </row>
    <row r="40" spans="1:18">
      <c r="A40" s="92" t="s">
        <v>34</v>
      </c>
      <c r="B40" s="101">
        <v>7.8</v>
      </c>
      <c r="C40" s="101">
        <v>8.5</v>
      </c>
      <c r="D40" s="101">
        <v>8</v>
      </c>
      <c r="E40" s="102">
        <v>7.2669266217653306</v>
      </c>
      <c r="F40" s="102">
        <v>7.1</v>
      </c>
      <c r="G40" s="103">
        <v>7.1999999999999995E-2</v>
      </c>
      <c r="I40" s="18">
        <v>6.6</v>
      </c>
      <c r="J40" s="18">
        <v>7.2</v>
      </c>
      <c r="K40" s="18">
        <v>7.5</v>
      </c>
      <c r="L40" s="23">
        <v>6.1135838036450796</v>
      </c>
      <c r="M40" s="14">
        <v>6.3</v>
      </c>
      <c r="N40" s="76">
        <f t="shared" si="0"/>
        <v>6.180617385522208E-2</v>
      </c>
      <c r="O40" s="24"/>
      <c r="P40" s="53"/>
      <c r="Q40" s="27"/>
      <c r="R40" s="28"/>
    </row>
    <row r="41" spans="1:18">
      <c r="A41" s="92" t="s">
        <v>23</v>
      </c>
      <c r="B41" s="101">
        <v>9.8000000000000007</v>
      </c>
      <c r="C41" s="101">
        <v>9.8000000000000007</v>
      </c>
      <c r="D41" s="101">
        <v>9.5</v>
      </c>
      <c r="E41" s="102">
        <v>8.0406354695774347</v>
      </c>
      <c r="F41" s="102">
        <v>8</v>
      </c>
      <c r="G41" s="103">
        <v>7.9000000000000001E-2</v>
      </c>
      <c r="I41" s="18">
        <v>6.6</v>
      </c>
      <c r="J41" s="18">
        <v>7.2</v>
      </c>
      <c r="K41" s="18">
        <v>7.5</v>
      </c>
      <c r="L41" s="23">
        <v>6.1135838036450796</v>
      </c>
      <c r="M41" s="14">
        <v>6.3</v>
      </c>
      <c r="N41" s="76">
        <f t="shared" si="0"/>
        <v>6.180617385522208E-2</v>
      </c>
      <c r="O41" s="24"/>
      <c r="P41" s="53"/>
      <c r="Q41" s="27"/>
      <c r="R41" s="28"/>
    </row>
    <row r="43" spans="1:18">
      <c r="G43" s="8"/>
    </row>
    <row r="44" spans="1:18">
      <c r="A44" s="32" t="s">
        <v>89</v>
      </c>
      <c r="B44" s="8"/>
      <c r="C44" s="9"/>
      <c r="D44" s="4"/>
      <c r="E44" s="4"/>
      <c r="F44" s="8"/>
      <c r="G44" s="82">
        <v>5.5E-2</v>
      </c>
      <c r="P44" s="53"/>
    </row>
    <row r="45" spans="1:18">
      <c r="A45" s="32" t="s">
        <v>90</v>
      </c>
      <c r="B45" s="8"/>
      <c r="C45" s="9"/>
      <c r="D45" s="4"/>
      <c r="E45" s="4"/>
      <c r="F45" s="8"/>
      <c r="G45" s="82">
        <v>6.3E-2</v>
      </c>
      <c r="P45" s="53"/>
    </row>
    <row r="46" spans="1:18">
      <c r="A46" s="32" t="s">
        <v>91</v>
      </c>
      <c r="B46" s="8"/>
      <c r="C46" s="9"/>
      <c r="D46" s="4"/>
      <c r="E46" s="4"/>
      <c r="F46" s="8"/>
      <c r="G46" s="82">
        <v>6.0999999999999999E-2</v>
      </c>
      <c r="P46" s="53"/>
    </row>
    <row r="47" spans="1:18">
      <c r="A47" s="32" t="s">
        <v>92</v>
      </c>
      <c r="B47" s="8"/>
      <c r="C47" s="9"/>
      <c r="D47" s="4"/>
      <c r="E47" s="4"/>
      <c r="F47" s="8"/>
      <c r="G47" s="82">
        <v>5.1999999999999998E-2</v>
      </c>
      <c r="P47" s="53"/>
    </row>
    <row r="48" spans="1:18">
      <c r="A48" s="32" t="s">
        <v>93</v>
      </c>
      <c r="B48" s="8"/>
      <c r="C48" s="9"/>
      <c r="D48" s="4"/>
      <c r="E48" s="4"/>
      <c r="F48" s="8"/>
      <c r="G48" s="82">
        <v>3.5999999999999997E-2</v>
      </c>
      <c r="P48" s="53"/>
    </row>
    <row r="49" spans="1:16">
      <c r="A49" s="32" t="s">
        <v>94</v>
      </c>
      <c r="B49" s="8"/>
      <c r="C49" s="9"/>
      <c r="D49" s="4"/>
      <c r="E49" s="4"/>
      <c r="F49" s="8"/>
      <c r="G49" s="82">
        <v>4.5999999999999999E-2</v>
      </c>
      <c r="P49" s="53"/>
    </row>
    <row r="50" spans="1:16">
      <c r="A50" s="32" t="s">
        <v>95</v>
      </c>
      <c r="B50" s="8"/>
      <c r="C50" s="8"/>
      <c r="D50" s="4"/>
      <c r="E50" s="4"/>
      <c r="F50" s="8"/>
      <c r="G50" s="82">
        <v>0.05</v>
      </c>
      <c r="P50" s="53"/>
    </row>
    <row r="51" spans="1:16">
      <c r="A51" s="32" t="s">
        <v>103</v>
      </c>
      <c r="B51" s="8"/>
      <c r="C51" s="8"/>
      <c r="D51" s="4"/>
      <c r="E51" s="4"/>
      <c r="F51" s="8"/>
      <c r="G51" s="82">
        <v>4.7E-2</v>
      </c>
      <c r="P51" s="53"/>
    </row>
    <row r="52" spans="1:16">
      <c r="A52" s="32" t="s">
        <v>98</v>
      </c>
      <c r="B52" s="8"/>
      <c r="C52" s="8"/>
      <c r="D52" s="4"/>
      <c r="E52" s="4"/>
      <c r="F52" s="8"/>
      <c r="G52" s="82">
        <v>5.0999999999999997E-2</v>
      </c>
      <c r="P52" s="53"/>
    </row>
    <row r="53" spans="1:16">
      <c r="A53" s="32" t="s">
        <v>96</v>
      </c>
      <c r="B53" s="8"/>
      <c r="C53" s="8"/>
      <c r="D53" s="4"/>
      <c r="E53" s="4"/>
      <c r="F53" s="8"/>
      <c r="G53" s="82">
        <v>5.3999999999999999E-2</v>
      </c>
      <c r="P53" s="53"/>
    </row>
    <row r="54" spans="1:16">
      <c r="A54" s="32" t="s">
        <v>97</v>
      </c>
      <c r="B54" s="8"/>
      <c r="C54" s="9"/>
      <c r="D54" s="4"/>
      <c r="E54" s="4"/>
      <c r="F54" s="8"/>
      <c r="G54" s="82">
        <v>5.3999999999999999E-2</v>
      </c>
      <c r="P54" s="53"/>
    </row>
    <row r="55" spans="1:16">
      <c r="A55" s="4"/>
      <c r="B55" s="4"/>
      <c r="C55" s="4"/>
      <c r="D55" s="4"/>
      <c r="E55" s="4"/>
      <c r="F55" s="4"/>
      <c r="G55" s="4"/>
    </row>
    <row r="56" spans="1:16">
      <c r="A56" s="4"/>
      <c r="B56" s="4"/>
      <c r="C56" s="4"/>
      <c r="D56" s="4"/>
      <c r="E56" s="4"/>
      <c r="F56" s="4"/>
      <c r="G56" s="20"/>
    </row>
    <row r="57" spans="1:16">
      <c r="A57" s="32" t="s">
        <v>45</v>
      </c>
      <c r="B57" s="9"/>
      <c r="C57" s="9"/>
      <c r="D57" s="4"/>
      <c r="E57" s="4"/>
      <c r="F57" s="75">
        <v>6.3143958262328603E-2</v>
      </c>
      <c r="G57" s="20"/>
      <c r="P57" s="53"/>
    </row>
    <row r="58" spans="1:16">
      <c r="A58" s="32" t="s">
        <v>86</v>
      </c>
      <c r="B58" s="8"/>
      <c r="C58" s="9"/>
      <c r="D58" s="4"/>
      <c r="E58" s="4"/>
      <c r="F58" s="75">
        <v>5.7900043208987471E-2</v>
      </c>
      <c r="G58" s="20"/>
      <c r="P58" s="53"/>
    </row>
    <row r="59" spans="1:16">
      <c r="A59" s="32" t="s">
        <v>85</v>
      </c>
      <c r="B59" s="8"/>
      <c r="C59" s="9"/>
      <c r="D59" s="4"/>
      <c r="E59" s="4"/>
      <c r="F59" s="75">
        <v>5.2221472990185057E-2</v>
      </c>
      <c r="G59" s="20"/>
      <c r="P59" s="53"/>
    </row>
    <row r="60" spans="1:16">
      <c r="A60" s="32" t="s">
        <v>102</v>
      </c>
      <c r="B60" s="8"/>
      <c r="C60" s="9"/>
      <c r="D60" s="4"/>
      <c r="E60" s="4"/>
      <c r="F60" s="75">
        <v>5.1131418624891213E-2</v>
      </c>
      <c r="G60" s="20"/>
      <c r="P60" s="53"/>
    </row>
    <row r="61" spans="1:16">
      <c r="A61" s="32" t="s">
        <v>88</v>
      </c>
      <c r="B61" s="9"/>
      <c r="C61" s="9"/>
      <c r="D61" s="4"/>
      <c r="E61" s="4"/>
      <c r="F61" s="75">
        <v>6.180617385522208E-2</v>
      </c>
      <c r="P61" s="53"/>
    </row>
  </sheetData>
  <sortState ref="A4:G41">
    <sortCondition ref="G4:G41"/>
  </sortState>
  <mergeCells count="1"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Population</vt:lpstr>
      <vt:lpstr>N Firms</vt:lpstr>
      <vt:lpstr>N Jobs</vt:lpstr>
      <vt:lpstr>N start-ups</vt:lpstr>
      <vt:lpstr>Start-ups per 10k</vt:lpstr>
      <vt:lpstr>Start-ups survival</vt:lpstr>
      <vt:lpstr>Start-ups scaling </vt:lpstr>
      <vt:lpstr>survivor scaling</vt:lpstr>
      <vt:lpstr>High growth firms</vt:lpstr>
      <vt:lpstr>Small High Growth Firms</vt:lpstr>
      <vt:lpstr>High Growth Firms 10%</vt:lpstr>
      <vt:lpstr>Productivity</vt:lpstr>
      <vt:lpstr>websites</vt:lpstr>
    </vt:vector>
  </TitlesOfParts>
  <Company>Aston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Bonner, Karen</dc:creator>
  <cp:lastModifiedBy>Hart, Mark</cp:lastModifiedBy>
  <dcterms:created xsi:type="dcterms:W3CDTF">2016-11-10T11:29:21Z</dcterms:created>
  <dcterms:modified xsi:type="dcterms:W3CDTF">2019-09-20T08:33:15Z</dcterms:modified>
</cp:coreProperties>
</file>