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1476512\AppData\Local\Microsoft\Windows\INetCache\Content.Outlook\W982WLS1\"/>
    </mc:Choice>
  </mc:AlternateContent>
  <xr:revisionPtr revIDLastSave="0" documentId="13_ncr:1_{62C0B754-7926-4C1D-9675-17BA61EE13C9}" xr6:coauthVersionLast="47" xr6:coauthVersionMax="47" xr10:uidLastSave="{00000000-0000-0000-0000-000000000000}"/>
  <bookViews>
    <workbookView xWindow="7140" yWindow="2835" windowWidth="21600" windowHeight="12735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  <sheet name="Figure 9" sheetId="9" r:id="rId9"/>
    <sheet name="Figure 10" sheetId="10" r:id="rId10"/>
    <sheet name="Figure 11" sheetId="11" r:id="rId11"/>
    <sheet name="Table 1" sheetId="16" r:id="rId12"/>
    <sheet name="Table 2" sheetId="17" r:id="rId13"/>
    <sheet name="Figure 12" sheetId="12" r:id="rId14"/>
    <sheet name="Figure 13" sheetId="13" r:id="rId15"/>
    <sheet name="Figure 14" sheetId="14" r:id="rId16"/>
    <sheet name="Figure 15" sheetId="15" r:id="rId17"/>
    <sheet name="Figure 16" sheetId="18" r:id="rId18"/>
    <sheet name="Figure 17" sheetId="19" r:id="rId19"/>
    <sheet name="Figure 18" sheetId="20" r:id="rId20"/>
    <sheet name="Figures 19+20" sheetId="21" r:id="rId21"/>
    <sheet name="Figures 21+22" sheetId="23" r:id="rId22"/>
    <sheet name="Figure 23" sheetId="25" r:id="rId23"/>
    <sheet name="Figure 24" sheetId="26" r:id="rId24"/>
    <sheet name="Table 3" sheetId="30" r:id="rId25"/>
    <sheet name="Figure 25" sheetId="27" r:id="rId26"/>
    <sheet name="Figures 26+27" sheetId="28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8" l="1"/>
  <c r="J24" i="28"/>
  <c r="I24" i="28"/>
  <c r="H24" i="28"/>
  <c r="G24" i="28"/>
  <c r="F24" i="28"/>
  <c r="E24" i="28"/>
  <c r="D24" i="28"/>
  <c r="K18" i="28"/>
  <c r="J18" i="28"/>
  <c r="I18" i="28"/>
  <c r="H18" i="28"/>
  <c r="G18" i="28"/>
  <c r="F18" i="28"/>
  <c r="E18" i="28"/>
  <c r="D18" i="28"/>
  <c r="K12" i="28"/>
  <c r="J12" i="28"/>
  <c r="I12" i="28"/>
  <c r="H12" i="28"/>
  <c r="G12" i="28"/>
  <c r="F12" i="28"/>
  <c r="E12" i="28"/>
  <c r="D12" i="28"/>
  <c r="G23" i="26"/>
  <c r="F23" i="26"/>
  <c r="E23" i="26"/>
  <c r="D23" i="26"/>
  <c r="G17" i="26"/>
  <c r="F17" i="26"/>
  <c r="E17" i="26"/>
  <c r="D17" i="26"/>
  <c r="G11" i="26"/>
  <c r="F11" i="26"/>
  <c r="E11" i="26"/>
  <c r="D11" i="26"/>
  <c r="G29" i="25"/>
  <c r="F29" i="25"/>
  <c r="E29" i="25"/>
  <c r="D29" i="25"/>
  <c r="G23" i="25"/>
  <c r="F23" i="25"/>
  <c r="E23" i="25"/>
  <c r="D23" i="25"/>
  <c r="G17" i="25"/>
  <c r="F17" i="25"/>
  <c r="E17" i="25"/>
  <c r="D17" i="25"/>
  <c r="G11" i="25"/>
  <c r="F11" i="25"/>
  <c r="E11" i="25"/>
  <c r="D11" i="25"/>
  <c r="L24" i="23"/>
  <c r="K24" i="23"/>
  <c r="J24" i="23"/>
  <c r="I24" i="23"/>
  <c r="H24" i="23"/>
  <c r="G24" i="23"/>
  <c r="F24" i="23"/>
  <c r="E24" i="23"/>
  <c r="D24" i="23"/>
  <c r="L18" i="23"/>
  <c r="K18" i="23"/>
  <c r="J18" i="23"/>
  <c r="I18" i="23"/>
  <c r="H18" i="23"/>
  <c r="G18" i="23"/>
  <c r="F18" i="23"/>
  <c r="E18" i="23"/>
  <c r="D18" i="23"/>
  <c r="L12" i="23"/>
  <c r="K12" i="23"/>
  <c r="J12" i="23"/>
  <c r="I12" i="23"/>
  <c r="H12" i="23"/>
  <c r="G12" i="23"/>
  <c r="F12" i="23"/>
  <c r="E12" i="23"/>
  <c r="D12" i="23"/>
  <c r="L26" i="21"/>
  <c r="K26" i="21"/>
  <c r="J26" i="21"/>
  <c r="I26" i="21"/>
  <c r="H26" i="21"/>
  <c r="G26" i="21"/>
  <c r="F26" i="21"/>
  <c r="E26" i="21"/>
  <c r="D26" i="21"/>
  <c r="L20" i="21"/>
  <c r="K20" i="21"/>
  <c r="J20" i="21"/>
  <c r="I20" i="21"/>
  <c r="H20" i="21"/>
  <c r="G20" i="21"/>
  <c r="F20" i="21"/>
  <c r="E20" i="21"/>
  <c r="D20" i="21"/>
  <c r="L14" i="21"/>
  <c r="K14" i="21"/>
  <c r="J14" i="21"/>
  <c r="I14" i="21"/>
  <c r="H14" i="21"/>
  <c r="G14" i="21"/>
  <c r="F14" i="21"/>
  <c r="E14" i="21"/>
  <c r="D14" i="21"/>
  <c r="F19" i="19" l="1"/>
  <c r="E19" i="19"/>
  <c r="D19" i="19"/>
  <c r="F13" i="19"/>
  <c r="E13" i="19"/>
  <c r="D13" i="19"/>
  <c r="F19" i="18"/>
  <c r="E19" i="18"/>
  <c r="D19" i="18"/>
  <c r="F13" i="18"/>
  <c r="E13" i="18"/>
  <c r="D13" i="18"/>
  <c r="F19" i="15"/>
  <c r="E19" i="15"/>
  <c r="D19" i="15"/>
  <c r="F13" i="15"/>
  <c r="E13" i="15"/>
  <c r="D13" i="15"/>
  <c r="F32" i="14"/>
  <c r="E32" i="14"/>
  <c r="D32" i="14"/>
  <c r="F26" i="14"/>
  <c r="E26" i="14"/>
  <c r="D26" i="14"/>
  <c r="F20" i="14"/>
  <c r="E20" i="14"/>
  <c r="D20" i="14"/>
  <c r="F14" i="14"/>
  <c r="E14" i="14"/>
  <c r="D14" i="14"/>
  <c r="K27" i="13"/>
  <c r="J27" i="13"/>
  <c r="I27" i="13"/>
  <c r="H27" i="13"/>
  <c r="G27" i="13"/>
  <c r="F27" i="13"/>
  <c r="E27" i="13"/>
  <c r="D27" i="13"/>
  <c r="K21" i="13"/>
  <c r="J21" i="13"/>
  <c r="I21" i="13"/>
  <c r="H21" i="13"/>
  <c r="G21" i="13"/>
  <c r="F21" i="13"/>
  <c r="E21" i="13"/>
  <c r="D21" i="13"/>
  <c r="K15" i="13"/>
  <c r="J15" i="13"/>
  <c r="I15" i="13"/>
  <c r="H15" i="13"/>
  <c r="G15" i="13"/>
  <c r="F15" i="13"/>
  <c r="E15" i="13"/>
  <c r="D15" i="13"/>
  <c r="L30" i="10" l="1"/>
  <c r="K30" i="10"/>
  <c r="J30" i="10"/>
  <c r="I30" i="10"/>
  <c r="H30" i="10"/>
  <c r="G30" i="10"/>
  <c r="F30" i="10"/>
  <c r="E30" i="10"/>
  <c r="D30" i="10"/>
  <c r="L24" i="10"/>
  <c r="K24" i="10"/>
  <c r="J24" i="10"/>
  <c r="I24" i="10"/>
  <c r="H24" i="10"/>
  <c r="G24" i="10"/>
  <c r="F24" i="10"/>
  <c r="E24" i="10"/>
  <c r="D24" i="10"/>
  <c r="L18" i="10"/>
  <c r="K18" i="10"/>
  <c r="J18" i="10"/>
  <c r="I18" i="10"/>
  <c r="H18" i="10"/>
  <c r="G18" i="10"/>
  <c r="F18" i="10"/>
  <c r="E18" i="10"/>
  <c r="D18" i="10"/>
  <c r="L12" i="10"/>
  <c r="K12" i="10"/>
  <c r="J12" i="10"/>
  <c r="I12" i="10"/>
  <c r="H12" i="10"/>
  <c r="G12" i="10"/>
  <c r="F12" i="10"/>
  <c r="E12" i="10"/>
  <c r="D12" i="10"/>
  <c r="F19" i="9"/>
  <c r="E19" i="9"/>
  <c r="D19" i="9"/>
  <c r="F13" i="9"/>
  <c r="E13" i="9"/>
  <c r="D13" i="9"/>
  <c r="F21" i="8"/>
  <c r="E21" i="8"/>
  <c r="D21" i="8"/>
  <c r="F15" i="8"/>
  <c r="E15" i="8"/>
  <c r="D15" i="8"/>
  <c r="F22" i="7"/>
  <c r="E22" i="7"/>
  <c r="D22" i="7"/>
  <c r="F16" i="7"/>
  <c r="E16" i="7"/>
  <c r="D16" i="7"/>
  <c r="F34" i="6"/>
  <c r="E34" i="6"/>
  <c r="D34" i="6"/>
  <c r="F28" i="6"/>
  <c r="E28" i="6"/>
  <c r="D28" i="6"/>
  <c r="F22" i="6"/>
  <c r="E22" i="6"/>
  <c r="D22" i="6"/>
  <c r="F16" i="6"/>
  <c r="E16" i="6"/>
  <c r="D16" i="6"/>
  <c r="J18" i="5" l="1"/>
  <c r="I18" i="5"/>
  <c r="H18" i="5"/>
  <c r="G18" i="5"/>
  <c r="F18" i="5"/>
  <c r="E18" i="5"/>
  <c r="D18" i="5"/>
  <c r="J12" i="5"/>
  <c r="I12" i="5"/>
  <c r="H12" i="5"/>
  <c r="G12" i="5"/>
  <c r="F12" i="5"/>
  <c r="E12" i="5"/>
  <c r="D12" i="5"/>
  <c r="J21" i="4"/>
  <c r="I21" i="4"/>
  <c r="H21" i="4"/>
  <c r="G21" i="4"/>
  <c r="F21" i="4"/>
  <c r="E21" i="4"/>
  <c r="D21" i="4"/>
  <c r="J15" i="4"/>
  <c r="I15" i="4"/>
  <c r="H15" i="4"/>
  <c r="G15" i="4"/>
  <c r="F15" i="4"/>
  <c r="E15" i="4"/>
  <c r="D15" i="4"/>
  <c r="J21" i="3"/>
  <c r="I21" i="3"/>
  <c r="H21" i="3"/>
  <c r="G21" i="3"/>
  <c r="F21" i="3"/>
  <c r="E21" i="3"/>
  <c r="D21" i="3"/>
  <c r="J15" i="3"/>
  <c r="I15" i="3"/>
  <c r="H15" i="3"/>
  <c r="G15" i="3"/>
  <c r="F15" i="3"/>
  <c r="E15" i="3"/>
  <c r="D15" i="3"/>
  <c r="J34" i="2"/>
  <c r="I34" i="2"/>
  <c r="H34" i="2"/>
  <c r="G34" i="2"/>
  <c r="F34" i="2"/>
  <c r="E34" i="2"/>
  <c r="D34" i="2"/>
  <c r="J28" i="2"/>
  <c r="I28" i="2"/>
  <c r="H28" i="2"/>
  <c r="G28" i="2"/>
  <c r="F28" i="2"/>
  <c r="E28" i="2"/>
  <c r="D28" i="2"/>
  <c r="J22" i="2"/>
  <c r="I22" i="2"/>
  <c r="H22" i="2"/>
  <c r="G22" i="2"/>
  <c r="F22" i="2"/>
  <c r="E22" i="2"/>
  <c r="D22" i="2"/>
  <c r="J16" i="2"/>
  <c r="I16" i="2"/>
  <c r="H16" i="2"/>
  <c r="G16" i="2"/>
  <c r="F16" i="2"/>
  <c r="E16" i="2"/>
  <c r="D16" i="2"/>
</calcChain>
</file>

<file path=xl/sharedStrings.xml><?xml version="1.0" encoding="utf-8"?>
<sst xmlns="http://schemas.openxmlformats.org/spreadsheetml/2006/main" count="922" uniqueCount="199">
  <si>
    <t>The rest of UK</t>
  </si>
  <si>
    <t>NI</t>
  </si>
  <si>
    <t>Generating social and community benefits for people</t>
  </si>
  <si>
    <t>Entering new markets</t>
  </si>
  <si>
    <t xml:space="preserve">Introducing new digital technologies </t>
  </si>
  <si>
    <t>Reducing environmental impact</t>
  </si>
  <si>
    <t>Introducing new processes</t>
  </si>
  <si>
    <t>Introducing new products or services</t>
  </si>
  <si>
    <t xml:space="preserve">Reducing costs </t>
  </si>
  <si>
    <t>Figure 1: SMEs’ priorities: Northern Ireland compared to the rest of the UK (black bars indicate 95% confidence intervals)</t>
  </si>
  <si>
    <t>Figure 2: Business priorities by firm size (black bars indicate 95% confidence intervals)</t>
  </si>
  <si>
    <t>By size</t>
  </si>
  <si>
    <t>size</t>
  </si>
  <si>
    <t>stats</t>
  </si>
  <si>
    <t>B1A</t>
  </si>
  <si>
    <t>B1B</t>
  </si>
  <si>
    <t>B1C</t>
  </si>
  <si>
    <t>B1D</t>
  </si>
  <si>
    <t>B1E</t>
  </si>
  <si>
    <t>B1F</t>
  </si>
  <si>
    <t>B1G</t>
  </si>
  <si>
    <t>--------------------------+----------------------------------------------------------------------</t>
  </si>
  <si>
    <t>micro (5 to 9)</t>
  </si>
  <si>
    <t>N</t>
  </si>
  <si>
    <t>mean</t>
  </si>
  <si>
    <t>sd</t>
  </si>
  <si>
    <t>se(mean)</t>
  </si>
  <si>
    <t>err margin</t>
  </si>
  <si>
    <t>small (10 to 49)</t>
  </si>
  <si>
    <t>medium (50 to 249)</t>
  </si>
  <si>
    <t>Total</t>
  </si>
  <si>
    <t>-------------------------------------------------------------------------------------------------</t>
  </si>
  <si>
    <t>Figure 3: Business priorities by urban/rural firms (black bars indicate 95% confidence intervals)</t>
  </si>
  <si>
    <t>----------------+----------------------------------------------------------------------</t>
  </si>
  <si>
    <t>Urban</t>
  </si>
  <si>
    <t>Rural</t>
  </si>
  <si>
    <t>Figure 4: Business priorities: female-led versus other firms (black bars indicate 95% confidence intervals)</t>
  </si>
  <si>
    <t>------------------+----------------------------------------------------------------------</t>
  </si>
  <si>
    <t>Other</t>
  </si>
  <si>
    <t>Female-led</t>
  </si>
  <si>
    <t>Female-led versus other firms</t>
  </si>
  <si>
    <t>Figure 5: Business priorities: Ethnic minority-led versus other firms (black bars indicate 95% confidence intervals)</t>
  </si>
  <si>
    <t>Ethnic-minority led</t>
  </si>
  <si>
    <t>Ethnic-minority led versus other firms</t>
  </si>
  <si>
    <t>Always/sometimes consider environmental implications of decisions</t>
  </si>
  <si>
    <t>Always consider environmental implications of decisions</t>
  </si>
  <si>
    <t>Undertaken steps to reduce the environmental impact</t>
  </si>
  <si>
    <t>nzcons~r</t>
  </si>
  <si>
    <t>nzalways</t>
  </si>
  <si>
    <t>nzsteps</t>
  </si>
  <si>
    <t>--------------------------+------------------------------</t>
  </si>
  <si>
    <t>All sizes</t>
  </si>
  <si>
    <t>Figure 6: Environmental impact – gap between considering environmental implications and environmental action (black bars indicate 95% confidence intervals)</t>
  </si>
  <si>
    <t>Figure 7: Environmental impact – gap between considering environmental implications and environmental action: urban versus rural firms (black bars indicate 95% confidence intervals)</t>
  </si>
  <si>
    <t>Size</t>
  </si>
  <si>
    <t>Urban/Rural</t>
  </si>
  <si>
    <t>URBRUR</t>
  </si>
  <si>
    <t>----------------+------------------------------</t>
  </si>
  <si>
    <t>Figure 8: Environmental impact – gap between considering environmental implications and environmental action: Female-led versus other firms (black bars indicate 95% confidence intervals)</t>
  </si>
  <si>
    <t>wled</t>
  </si>
  <si>
    <t>------------------+------------------------------</t>
  </si>
  <si>
    <t>Figure 9: Environmental impact – gap between considering environmental implications and environmental action: Ethnic minority-led versus other firms (black bars indicate 95% confidence intervals)</t>
  </si>
  <si>
    <t>mled</t>
  </si>
  <si>
    <t>Figure 10: Barriers to environmental action by categories (black bars indicate 95% confidence intervals)</t>
  </si>
  <si>
    <t>Lack of relevant skills</t>
  </si>
  <si>
    <t xml:space="preserve">Administrative or legal procedures </t>
  </si>
  <si>
    <t xml:space="preserve">Cost of meeting regulations or standards </t>
  </si>
  <si>
    <t>Difficulties in accessing finance</t>
  </si>
  <si>
    <t>Lack of information on low carbon technologies</t>
  </si>
  <si>
    <t>Uncertain demand for low carbon products or services</t>
  </si>
  <si>
    <t>The Coronavirus pandemic</t>
  </si>
  <si>
    <t>No major obstacles</t>
  </si>
  <si>
    <t>C8A</t>
  </si>
  <si>
    <t>C8B</t>
  </si>
  <si>
    <t>C8C</t>
  </si>
  <si>
    <t>C8D</t>
  </si>
  <si>
    <t>C8E</t>
  </si>
  <si>
    <t>C8F</t>
  </si>
  <si>
    <t>C8G</t>
  </si>
  <si>
    <t>C8CR</t>
  </si>
  <si>
    <t>C8CQ</t>
  </si>
  <si>
    <t>--------------------------+------------------------------------------------------------------------------------------</t>
  </si>
  <si>
    <t>Don't consider &amp; Don't do</t>
  </si>
  <si>
    <t>Consider &amp; Don't do</t>
  </si>
  <si>
    <t>Don't consider &amp; Do</t>
  </si>
  <si>
    <t>Consider &amp; Do</t>
  </si>
  <si>
    <t>------------------------------+----------------------------------------</t>
  </si>
  <si>
    <t>Figure 11: Proportion of firms in each category knowing where to find reliable information (black bars indicate 95% confidence intervals)</t>
  </si>
  <si>
    <t>Table 1: Sources of information by category</t>
  </si>
  <si>
    <t>All firms</t>
  </si>
  <si>
    <t>Government support schemes or websites (e.g. GOV.UK, the Business Climate Hub)</t>
  </si>
  <si>
    <t>Professional and industry associations, or other professional peer networks</t>
  </si>
  <si>
    <t>Specialist consultants</t>
  </si>
  <si>
    <t>Customers</t>
  </si>
  <si>
    <t>Online search or social media community</t>
  </si>
  <si>
    <t>Supply chain</t>
  </si>
  <si>
    <t>Universities or other public research/education institutes</t>
  </si>
  <si>
    <t>Technology companies</t>
  </si>
  <si>
    <t>Friends and family</t>
  </si>
  <si>
    <t>Table 2. Net zero practices adoption rates by firm size</t>
  </si>
  <si>
    <t>No Net Zero</t>
  </si>
  <si>
    <t>Recycled waste, water, or materials (circular economy)</t>
  </si>
  <si>
    <t>Introduced new or improved production processes with environmental benefits</t>
  </si>
  <si>
    <t>Switched to more renewable energy</t>
  </si>
  <si>
    <t xml:space="preserve">Introduced new low carbon products or services </t>
  </si>
  <si>
    <t>Introduced new or improved delivery, transport, or distribution systems</t>
  </si>
  <si>
    <t>Undertaken environmental reports or audits</t>
  </si>
  <si>
    <t>Conducted training on environmental matters</t>
  </si>
  <si>
    <t xml:space="preserve">Conducted market research related to low carbon products or services </t>
  </si>
  <si>
    <t>Invested in research and development related to the environment</t>
  </si>
  <si>
    <t xml:space="preserve">Introduced air pollution monitoring and filtering </t>
  </si>
  <si>
    <t>Number of Net Zero practices</t>
  </si>
  <si>
    <t>Led to decrease in carbon emissions</t>
  </si>
  <si>
    <t>Contributed to your company identity or reputation</t>
  </si>
  <si>
    <t>Helped your staff to develop new skills</t>
  </si>
  <si>
    <t>Created new profitable opportunities</t>
  </si>
  <si>
    <t>Led to increase in profits</t>
  </si>
  <si>
    <t>Helped you to develop new products or services</t>
  </si>
  <si>
    <t>Helped you to attract or retain employees</t>
  </si>
  <si>
    <t>Helped you to enter new markets</t>
  </si>
  <si>
    <t>Figure 12: Outcomes of net zero practices (black bars indicate 95% confidence intervals)</t>
  </si>
  <si>
    <t>Figure 13: Outcomes of net zero practices by firm size (black bars indicate 95% confidence intervals)</t>
  </si>
  <si>
    <t>recodeC6</t>
  </si>
  <si>
    <t>C11A</t>
  </si>
  <si>
    <t>C11B</t>
  </si>
  <si>
    <t>C11C</t>
  </si>
  <si>
    <t>C11D</t>
  </si>
  <si>
    <t>C11E</t>
  </si>
  <si>
    <t>C11F</t>
  </si>
  <si>
    <t>C11G</t>
  </si>
  <si>
    <t>--------------------------+--------------------------------------------------------------------------------</t>
  </si>
  <si>
    <t>Figure 14: Considering social implications of business decisions and active steps to generate social benefits, by firm size (black bars indicate 95% confidence intervals)</t>
  </si>
  <si>
    <t>Always/sometimes consider social implications of decisions</t>
  </si>
  <si>
    <t>Always consider social implications of decisions</t>
  </si>
  <si>
    <t>Undertaken steps to actively generate social benefits</t>
  </si>
  <si>
    <t>soccon~r</t>
  </si>
  <si>
    <t>socalw~s</t>
  </si>
  <si>
    <t>socsteps</t>
  </si>
  <si>
    <t>--------------------------+----------------------------------------</t>
  </si>
  <si>
    <t>-------------------------------------------------------------------</t>
  </si>
  <si>
    <t>Figure 15: Considering social implications of business decisions and active steps to generate social benefits, urban versus rural firms (black bars indicate 95% confidence intervals)</t>
  </si>
  <si>
    <t>Figure 16: Considering social implications of business decisions and active steps to generate social benefits, female-led versus other firms (black bars indicate 95% confidence intervals)</t>
  </si>
  <si>
    <t>Figure 17: Considering social implications of business decisions and active steps to generate social benefits, ethnic minority-led versus other firms (black bars indicate 95% confidence intervals)</t>
  </si>
  <si>
    <t>Figure 18: The importance of different factors in influencing business prosocial efforts</t>
  </si>
  <si>
    <t>Extremely important</t>
  </si>
  <si>
    <t>Very important</t>
  </si>
  <si>
    <t>Moderately important</t>
  </si>
  <si>
    <t>Somewhat important</t>
  </si>
  <si>
    <t>Not at all important</t>
  </si>
  <si>
    <t>Don't know</t>
  </si>
  <si>
    <t>Customer demand</t>
  </si>
  <si>
    <t>Retaining and attracting skilled employees</t>
  </si>
  <si>
    <t>Personal conviction</t>
  </si>
  <si>
    <t>Reducing costs</t>
  </si>
  <si>
    <t>Improving your image and reputation</t>
  </si>
  <si>
    <t>Creating a unique selling point</t>
  </si>
  <si>
    <t>Regulations or taxes</t>
  </si>
  <si>
    <t>Government grants or subsidies</t>
  </si>
  <si>
    <t>Availability of external funding from banks or business angels</t>
  </si>
  <si>
    <t xml:space="preserve">Regulations or taxes </t>
  </si>
  <si>
    <t xml:space="preserve">Retaining and attracting skilled employees </t>
  </si>
  <si>
    <t>Personal conviction (‘right thing to do’)</t>
  </si>
  <si>
    <t>D6A</t>
  </si>
  <si>
    <t>D6B</t>
  </si>
  <si>
    <t>D6C</t>
  </si>
  <si>
    <t>D6F</t>
  </si>
  <si>
    <t>D6D</t>
  </si>
  <si>
    <t>D6E</t>
  </si>
  <si>
    <t>D6G</t>
  </si>
  <si>
    <t>D6H</t>
  </si>
  <si>
    <t>D6I</t>
  </si>
  <si>
    <t>Category of firms</t>
  </si>
  <si>
    <t>Figure 23: Influence of the coronavirus pandemic on business activities to generate social and community benefits by firm size</t>
  </si>
  <si>
    <t>It has increased our actions in this area</t>
  </si>
  <si>
    <t>It has not changed our actions in this area</t>
  </si>
  <si>
    <t>It has led to a decrease in our actions in this area</t>
  </si>
  <si>
    <t>Don’t know / refused</t>
  </si>
  <si>
    <t>Figure 24: Influence of the coronavirus pandemic on business activities to generate social and community benefits by firm profile</t>
  </si>
  <si>
    <t xml:space="preserve">Paid the Real Living Wage to your employees </t>
  </si>
  <si>
    <t>Supported community organisations (e.g. volunteering/engagement with local schools)</t>
  </si>
  <si>
    <t>Introduced initiatives to promote good mental health and wellbeing at work</t>
  </si>
  <si>
    <t>Made steps to support gender and ethnic equality in the workplace</t>
  </si>
  <si>
    <t>Prioritised suppliers that value social responsibility and ethical employment practices (e.g. respect human rights)</t>
  </si>
  <si>
    <t xml:space="preserve">Monitored the impact of your products or services on community wellbeing </t>
  </si>
  <si>
    <t>Did not undertake any steps to generate social benefits for people and communities</t>
  </si>
  <si>
    <t xml:space="preserve">Number of practices </t>
  </si>
  <si>
    <t>Number of practices (Base: those who do)</t>
  </si>
  <si>
    <t>micro 5 to 9</t>
  </si>
  <si>
    <t>small 10 to 49</t>
  </si>
  <si>
    <t>medium 50 to 249</t>
  </si>
  <si>
    <r>
      <t>O</t>
    </r>
    <r>
      <rPr>
        <sz val="10"/>
        <color rgb="FF000000"/>
        <rFont val="Arial"/>
        <family val="2"/>
      </rPr>
      <t>ffered employment or training opportunities to disadvantaged people (e.g., long-term unemployed)</t>
    </r>
  </si>
  <si>
    <t>Table 3: Adoption rates of pro-social practices by firm size</t>
  </si>
  <si>
    <t>Figure 25: Outcomes of business activities to generate social and community benefits (black bars indicate 95% confidence intervals)</t>
  </si>
  <si>
    <t>Led to a positive impact on the community</t>
  </si>
  <si>
    <t>Created new jobs along the supply chain</t>
  </si>
  <si>
    <t>Figures 19 + 20: Average importance of external factors in influencing business prosocial efforts by firm size (on a scale from 1 ‘not at all important’ to 5 ‘extremely important’)</t>
  </si>
  <si>
    <t>Figures 21 + 22: Percentage of firms in prosocial behaviour profiles attributing high importance (‘very important’ and ‘extremely important’) to external factors and internal factors</t>
  </si>
  <si>
    <t xml:space="preserve"> </t>
  </si>
  <si>
    <t>Figures 26 + 27: Outcomes of business activities to generate social and community benefits by firm size (1) (black bars indicate 95% confidence intervals)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</si>
</sst>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Calibri 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justify" vertical="top" wrapText="1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5" borderId="0" xfId="0" applyFill="1"/>
    <xf numFmtId="2" fontId="0" fillId="0" borderId="0" xfId="0" applyNumberFormat="1"/>
    <xf numFmtId="0" fontId="5" fillId="0" borderId="0" xfId="0" applyFont="1"/>
    <xf numFmtId="0" fontId="2" fillId="0" borderId="0" xfId="0" applyFont="1" applyAlignment="1">
      <alignment vertical="top"/>
    </xf>
    <xf numFmtId="9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BACC6"/>
      <color rgb="FF9EADD8"/>
      <color rgb="FF6D89CB"/>
      <color rgb="FF406DBB"/>
      <color rgb="FF406DA7"/>
      <color rgb="FF3960A7"/>
      <color rgb="FF2F528F"/>
      <color rgb="FF2F52B7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4"/>
  <sheetViews>
    <sheetView tabSelected="1" workbookViewId="0">
      <selection activeCell="B2" sqref="B2"/>
    </sheetView>
  </sheetViews>
  <sheetFormatPr defaultRowHeight="15"/>
  <cols>
    <col min="2" max="2" width="53.28515625" customWidth="1"/>
  </cols>
  <sheetData>
    <row r="2" spans="2:4">
      <c r="B2" t="s">
        <v>197</v>
      </c>
    </row>
    <row r="3" spans="2:4">
      <c r="B3" s="3" t="s">
        <v>9</v>
      </c>
    </row>
    <row r="7" spans="2:4">
      <c r="C7" t="s">
        <v>0</v>
      </c>
      <c r="D7" t="s">
        <v>1</v>
      </c>
    </row>
    <row r="8" spans="2:4">
      <c r="B8" s="1" t="s">
        <v>2</v>
      </c>
      <c r="C8" s="2">
        <v>0.24285209999999999</v>
      </c>
      <c r="D8" s="2">
        <v>0.3038421</v>
      </c>
    </row>
    <row r="9" spans="2:4">
      <c r="B9" s="1" t="s">
        <v>3</v>
      </c>
      <c r="C9" s="2">
        <v>0.31611420000000001</v>
      </c>
      <c r="D9" s="2">
        <v>0.38787700000000003</v>
      </c>
    </row>
    <row r="10" spans="2:4">
      <c r="B10" s="1" t="s">
        <v>4</v>
      </c>
      <c r="C10" s="2">
        <v>0.38616470000000003</v>
      </c>
      <c r="D10" s="2">
        <v>0.39366610000000002</v>
      </c>
    </row>
    <row r="11" spans="2:4">
      <c r="B11" s="1" t="s">
        <v>5</v>
      </c>
      <c r="C11" s="2">
        <v>0.50564469999999995</v>
      </c>
      <c r="D11" s="2">
        <v>0.44894689999999998</v>
      </c>
    </row>
    <row r="12" spans="2:4">
      <c r="B12" s="1" t="s">
        <v>6</v>
      </c>
      <c r="C12" s="2">
        <v>0.43727650000000001</v>
      </c>
      <c r="D12" s="2">
        <v>0.45649479999999998</v>
      </c>
    </row>
    <row r="13" spans="2:4">
      <c r="B13" s="1" t="s">
        <v>7</v>
      </c>
      <c r="C13" s="2">
        <v>0.51902619999999999</v>
      </c>
      <c r="D13" s="2">
        <v>0.5212291</v>
      </c>
    </row>
    <row r="14" spans="2:4">
      <c r="B14" s="1" t="s">
        <v>8</v>
      </c>
      <c r="C14" s="2">
        <v>0.68754029999999999</v>
      </c>
      <c r="D14" s="2">
        <v>0.73105180000000003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31"/>
  <sheetViews>
    <sheetView workbookViewId="0">
      <selection activeCell="C30" sqref="C30"/>
    </sheetView>
  </sheetViews>
  <sheetFormatPr defaultRowHeight="15"/>
  <cols>
    <col min="2" max="2" width="37.140625" customWidth="1"/>
  </cols>
  <sheetData>
    <row r="2" spans="2:12">
      <c r="B2" s="3" t="s">
        <v>63</v>
      </c>
    </row>
    <row r="5" spans="2:12" ht="89.25">
      <c r="D5" s="8" t="s">
        <v>64</v>
      </c>
      <c r="E5" s="8" t="s">
        <v>65</v>
      </c>
      <c r="F5" s="8" t="s">
        <v>66</v>
      </c>
      <c r="G5" s="8" t="s">
        <v>67</v>
      </c>
      <c r="H5" s="8" t="s">
        <v>68</v>
      </c>
      <c r="I5" s="8" t="s">
        <v>69</v>
      </c>
      <c r="J5" s="8" t="s">
        <v>70</v>
      </c>
      <c r="K5" s="8" t="s">
        <v>71</v>
      </c>
      <c r="L5" s="8" t="s">
        <v>38</v>
      </c>
    </row>
    <row r="6" spans="2:12">
      <c r="C6" t="s">
        <v>13</v>
      </c>
      <c r="D6" t="s">
        <v>72</v>
      </c>
      <c r="E6" t="s">
        <v>73</v>
      </c>
      <c r="F6" t="s">
        <v>74</v>
      </c>
      <c r="G6" t="s">
        <v>75</v>
      </c>
      <c r="H6" t="s">
        <v>76</v>
      </c>
      <c r="I6" t="s">
        <v>77</v>
      </c>
      <c r="J6" t="s">
        <v>78</v>
      </c>
      <c r="K6" t="s">
        <v>79</v>
      </c>
      <c r="L6" t="s">
        <v>80</v>
      </c>
    </row>
    <row r="7" spans="2:12">
      <c r="B7" t="s">
        <v>81</v>
      </c>
    </row>
    <row r="8" spans="2:12">
      <c r="B8" s="9" t="s">
        <v>82</v>
      </c>
      <c r="C8" t="s">
        <v>23</v>
      </c>
      <c r="D8">
        <v>15</v>
      </c>
      <c r="E8">
        <v>15</v>
      </c>
      <c r="F8">
        <v>15</v>
      </c>
      <c r="G8">
        <v>15</v>
      </c>
      <c r="H8">
        <v>15</v>
      </c>
      <c r="I8">
        <v>15</v>
      </c>
      <c r="J8">
        <v>15</v>
      </c>
      <c r="K8">
        <v>15</v>
      </c>
      <c r="L8">
        <v>15</v>
      </c>
    </row>
    <row r="9" spans="2:12">
      <c r="B9" s="9" t="s">
        <v>82</v>
      </c>
      <c r="C9" t="s">
        <v>24</v>
      </c>
      <c r="D9" s="2">
        <v>0.1394128</v>
      </c>
      <c r="E9" s="2">
        <v>0.1011338</v>
      </c>
      <c r="F9" s="2">
        <v>0.14672389999999999</v>
      </c>
      <c r="G9" s="2">
        <v>0.13973389999999999</v>
      </c>
      <c r="H9" s="2">
        <v>0.4768561</v>
      </c>
      <c r="I9" s="2">
        <v>0.13973389999999999</v>
      </c>
      <c r="J9" s="2">
        <v>0.37741390000000002</v>
      </c>
      <c r="K9" s="2">
        <v>0.21301110000000001</v>
      </c>
      <c r="L9" s="2">
        <v>0</v>
      </c>
    </row>
    <row r="10" spans="2:12">
      <c r="B10" s="9" t="s">
        <v>82</v>
      </c>
      <c r="C10" t="s">
        <v>25</v>
      </c>
      <c r="D10">
        <v>0.35853400000000002</v>
      </c>
      <c r="E10">
        <v>0.31208819999999998</v>
      </c>
      <c r="F10">
        <v>0.3662493</v>
      </c>
      <c r="G10">
        <v>0.35887970000000002</v>
      </c>
      <c r="H10">
        <v>0.51699439999999997</v>
      </c>
      <c r="I10">
        <v>0.35887970000000002</v>
      </c>
      <c r="J10">
        <v>0.50175329999999996</v>
      </c>
      <c r="K10">
        <v>0.42380590000000001</v>
      </c>
      <c r="L10">
        <v>0</v>
      </c>
    </row>
    <row r="11" spans="2:12">
      <c r="B11" s="9" t="s">
        <v>82</v>
      </c>
      <c r="C11" t="s">
        <v>26</v>
      </c>
      <c r="D11">
        <v>9.2573100000000005E-2</v>
      </c>
      <c r="E11">
        <v>8.0580799999999994E-2</v>
      </c>
      <c r="F11">
        <v>9.4565200000000002E-2</v>
      </c>
      <c r="G11">
        <v>9.2662300000000003E-2</v>
      </c>
      <c r="H11">
        <v>0.13348740000000001</v>
      </c>
      <c r="I11">
        <v>9.2662300000000003E-2</v>
      </c>
      <c r="J11">
        <v>0.12955220000000001</v>
      </c>
      <c r="K11">
        <v>0.1094262</v>
      </c>
      <c r="L11">
        <v>0</v>
      </c>
    </row>
    <row r="12" spans="2:12">
      <c r="B12" s="9" t="s">
        <v>82</v>
      </c>
      <c r="C12" t="s">
        <v>27</v>
      </c>
      <c r="D12">
        <f>1.96*D11</f>
        <v>0.18144327600000001</v>
      </c>
      <c r="E12">
        <f t="shared" ref="E12:J12" si="0">1.96*E11</f>
        <v>0.157938368</v>
      </c>
      <c r="F12">
        <f t="shared" si="0"/>
        <v>0.18534779200000001</v>
      </c>
      <c r="G12">
        <f t="shared" si="0"/>
        <v>0.181618108</v>
      </c>
      <c r="H12">
        <f t="shared" si="0"/>
        <v>0.26163530400000001</v>
      </c>
      <c r="I12">
        <f t="shared" si="0"/>
        <v>0.181618108</v>
      </c>
      <c r="J12">
        <f t="shared" si="0"/>
        <v>0.25392231199999998</v>
      </c>
      <c r="K12">
        <f>1.96*K11</f>
        <v>0.21447535200000001</v>
      </c>
      <c r="L12">
        <f>1.96*L11</f>
        <v>0</v>
      </c>
    </row>
    <row r="13" spans="2:12">
      <c r="B13" t="s">
        <v>81</v>
      </c>
    </row>
    <row r="14" spans="2:12">
      <c r="B14" s="10" t="s">
        <v>83</v>
      </c>
      <c r="C14" t="s">
        <v>23</v>
      </c>
      <c r="D14">
        <v>33</v>
      </c>
      <c r="E14">
        <v>33</v>
      </c>
      <c r="F14">
        <v>33</v>
      </c>
      <c r="G14">
        <v>33</v>
      </c>
      <c r="H14">
        <v>33</v>
      </c>
      <c r="I14">
        <v>33</v>
      </c>
      <c r="J14">
        <v>33</v>
      </c>
      <c r="K14">
        <v>33</v>
      </c>
      <c r="L14">
        <v>33</v>
      </c>
    </row>
    <row r="15" spans="2:12">
      <c r="B15" s="10" t="s">
        <v>83</v>
      </c>
      <c r="C15" t="s">
        <v>24</v>
      </c>
      <c r="D15" s="2">
        <v>0.19206809999999999</v>
      </c>
      <c r="E15" s="2">
        <v>0.129051</v>
      </c>
      <c r="F15" s="2">
        <v>0.27505390000000002</v>
      </c>
      <c r="G15" s="2">
        <v>0.1413944</v>
      </c>
      <c r="H15" s="2">
        <v>0.3056855</v>
      </c>
      <c r="I15" s="2">
        <v>0.3659577</v>
      </c>
      <c r="J15" s="2">
        <v>0.27730100000000002</v>
      </c>
      <c r="K15" s="2">
        <v>0.39056380000000002</v>
      </c>
      <c r="L15" s="2">
        <v>0</v>
      </c>
    </row>
    <row r="16" spans="2:12">
      <c r="B16" s="10" t="s">
        <v>83</v>
      </c>
      <c r="C16" t="s">
        <v>25</v>
      </c>
      <c r="D16">
        <v>0.400034</v>
      </c>
      <c r="E16">
        <v>0.34045449999999999</v>
      </c>
      <c r="F16">
        <v>0.45346500000000001</v>
      </c>
      <c r="G16">
        <v>0.35383029999999999</v>
      </c>
      <c r="H16">
        <v>0.46784019999999998</v>
      </c>
      <c r="I16">
        <v>0.4891663</v>
      </c>
      <c r="J16">
        <v>0.45460729999999999</v>
      </c>
      <c r="K16">
        <v>0.49544120000000003</v>
      </c>
      <c r="L16">
        <v>0</v>
      </c>
    </row>
    <row r="17" spans="2:12">
      <c r="B17" s="10" t="s">
        <v>83</v>
      </c>
      <c r="C17" t="s">
        <v>26</v>
      </c>
      <c r="D17">
        <v>6.9637000000000004E-2</v>
      </c>
      <c r="E17">
        <v>5.9265499999999999E-2</v>
      </c>
      <c r="F17">
        <v>7.8938099999999997E-2</v>
      </c>
      <c r="G17">
        <v>6.15939E-2</v>
      </c>
      <c r="H17">
        <v>8.1440499999999999E-2</v>
      </c>
      <c r="I17">
        <v>8.5152900000000004E-2</v>
      </c>
      <c r="J17">
        <v>7.9136999999999999E-2</v>
      </c>
      <c r="K17">
        <v>8.6245199999999994E-2</v>
      </c>
      <c r="L17">
        <v>0</v>
      </c>
    </row>
    <row r="18" spans="2:12">
      <c r="B18" s="10" t="s">
        <v>83</v>
      </c>
      <c r="C18" t="s">
        <v>27</v>
      </c>
      <c r="D18">
        <f>1.96*D17</f>
        <v>0.13648852</v>
      </c>
      <c r="E18">
        <f t="shared" ref="E18:J18" si="1">1.96*E17</f>
        <v>0.11616037999999999</v>
      </c>
      <c r="F18">
        <f t="shared" si="1"/>
        <v>0.154718676</v>
      </c>
      <c r="G18">
        <f t="shared" si="1"/>
        <v>0.120724044</v>
      </c>
      <c r="H18">
        <f t="shared" si="1"/>
        <v>0.15962337999999998</v>
      </c>
      <c r="I18">
        <f t="shared" si="1"/>
        <v>0.16689968399999999</v>
      </c>
      <c r="J18">
        <f t="shared" si="1"/>
        <v>0.15510852</v>
      </c>
      <c r="K18">
        <f>1.96*K17</f>
        <v>0.16904059199999999</v>
      </c>
      <c r="L18">
        <f>1.96*L17</f>
        <v>0</v>
      </c>
    </row>
    <row r="19" spans="2:12">
      <c r="B19" t="s">
        <v>81</v>
      </c>
    </row>
    <row r="20" spans="2:12">
      <c r="B20" s="11" t="s">
        <v>84</v>
      </c>
      <c r="C20" t="s">
        <v>23</v>
      </c>
      <c r="D20">
        <v>5</v>
      </c>
      <c r="E20">
        <v>5</v>
      </c>
      <c r="F20">
        <v>5</v>
      </c>
      <c r="G20">
        <v>5</v>
      </c>
      <c r="H20">
        <v>5</v>
      </c>
      <c r="I20">
        <v>5</v>
      </c>
      <c r="J20">
        <v>5</v>
      </c>
      <c r="K20">
        <v>5</v>
      </c>
      <c r="L20">
        <v>5</v>
      </c>
    </row>
    <row r="21" spans="2:12">
      <c r="B21" s="11" t="s">
        <v>84</v>
      </c>
      <c r="C21" t="s">
        <v>24</v>
      </c>
      <c r="D21" s="2">
        <v>0.40501890000000002</v>
      </c>
      <c r="E21" s="2">
        <v>0.1495621</v>
      </c>
      <c r="F21" s="2">
        <v>0.33218740000000002</v>
      </c>
      <c r="G21" s="2">
        <v>0.33218740000000002</v>
      </c>
      <c r="H21" s="2">
        <v>0.22239349999999999</v>
      </c>
      <c r="I21" s="2">
        <v>0.40501890000000002</v>
      </c>
      <c r="J21" s="2">
        <v>0.40501890000000002</v>
      </c>
      <c r="K21" s="2">
        <v>0.1132316</v>
      </c>
      <c r="L21" s="2">
        <v>0.33218740000000002</v>
      </c>
    </row>
    <row r="22" spans="2:12">
      <c r="B22" s="11" t="s">
        <v>84</v>
      </c>
      <c r="C22" t="s">
        <v>25</v>
      </c>
      <c r="D22">
        <v>0.5488381</v>
      </c>
      <c r="E22">
        <v>0.39873750000000002</v>
      </c>
      <c r="F22">
        <v>0.52659160000000005</v>
      </c>
      <c r="G22">
        <v>0.52659160000000005</v>
      </c>
      <c r="H22">
        <v>0.46493899999999999</v>
      </c>
      <c r="I22">
        <v>0.5488381</v>
      </c>
      <c r="J22">
        <v>0.5488381</v>
      </c>
      <c r="K22">
        <v>0.35427779999999998</v>
      </c>
      <c r="L22">
        <v>0.52659160000000005</v>
      </c>
    </row>
    <row r="23" spans="2:12">
      <c r="B23" s="11" t="s">
        <v>84</v>
      </c>
      <c r="C23" t="s">
        <v>26</v>
      </c>
      <c r="D23">
        <v>0.2454479</v>
      </c>
      <c r="E23">
        <v>0.1783208</v>
      </c>
      <c r="F23">
        <v>0.23549890000000001</v>
      </c>
      <c r="G23">
        <v>0.23549890000000001</v>
      </c>
      <c r="H23">
        <v>0.2079271</v>
      </c>
      <c r="I23">
        <v>0.2454479</v>
      </c>
      <c r="J23">
        <v>0.2454479</v>
      </c>
      <c r="K23">
        <v>0.15843789999999999</v>
      </c>
      <c r="L23">
        <v>0.23549890000000001</v>
      </c>
    </row>
    <row r="24" spans="2:12">
      <c r="B24" s="11" t="s">
        <v>84</v>
      </c>
      <c r="C24" t="s">
        <v>27</v>
      </c>
      <c r="D24">
        <f>1.96*D23</f>
        <v>0.48107788400000001</v>
      </c>
      <c r="E24">
        <f t="shared" ref="E24:J24" si="2">1.96*E23</f>
        <v>0.34950876799999997</v>
      </c>
      <c r="F24">
        <f t="shared" si="2"/>
        <v>0.46157784400000001</v>
      </c>
      <c r="G24">
        <f t="shared" si="2"/>
        <v>0.46157784400000001</v>
      </c>
      <c r="H24">
        <f t="shared" si="2"/>
        <v>0.40753711599999998</v>
      </c>
      <c r="I24">
        <f t="shared" si="2"/>
        <v>0.48107788400000001</v>
      </c>
      <c r="J24">
        <f t="shared" si="2"/>
        <v>0.48107788400000001</v>
      </c>
      <c r="K24">
        <f>1.96*K23</f>
        <v>0.310538284</v>
      </c>
      <c r="L24">
        <f>1.96*L23</f>
        <v>0.46157784400000001</v>
      </c>
    </row>
    <row r="25" spans="2:12">
      <c r="B25" t="s">
        <v>81</v>
      </c>
    </row>
    <row r="26" spans="2:12">
      <c r="B26" s="12" t="s">
        <v>85</v>
      </c>
      <c r="C26" t="s">
        <v>23</v>
      </c>
      <c r="D26">
        <v>62</v>
      </c>
      <c r="E26">
        <v>62</v>
      </c>
      <c r="F26">
        <v>62</v>
      </c>
      <c r="G26">
        <v>62</v>
      </c>
      <c r="H26">
        <v>62</v>
      </c>
      <c r="I26">
        <v>62</v>
      </c>
      <c r="J26">
        <v>62</v>
      </c>
      <c r="K26">
        <v>62</v>
      </c>
      <c r="L26">
        <v>62</v>
      </c>
    </row>
    <row r="27" spans="2:12">
      <c r="B27" s="12" t="s">
        <v>85</v>
      </c>
      <c r="C27" t="s">
        <v>24</v>
      </c>
      <c r="D27" s="2">
        <v>0.45041340000000002</v>
      </c>
      <c r="E27" s="2">
        <v>0.32666339999999999</v>
      </c>
      <c r="F27" s="2">
        <v>0.47126030000000002</v>
      </c>
      <c r="G27" s="2">
        <v>0.33186290000000002</v>
      </c>
      <c r="H27" s="2">
        <v>0.4513527</v>
      </c>
      <c r="I27" s="2">
        <v>0.27671030000000002</v>
      </c>
      <c r="J27" s="2">
        <v>0.55654780000000004</v>
      </c>
      <c r="K27" s="2">
        <v>6.3355599999999998E-2</v>
      </c>
      <c r="L27" s="2">
        <v>1.30402E-2</v>
      </c>
    </row>
    <row r="28" spans="2:12">
      <c r="B28" s="12" t="s">
        <v>85</v>
      </c>
      <c r="C28" t="s">
        <v>25</v>
      </c>
      <c r="D28">
        <v>0.50159670000000001</v>
      </c>
      <c r="E28">
        <v>0.47282160000000001</v>
      </c>
      <c r="F28">
        <v>0.50324829999999998</v>
      </c>
      <c r="G28">
        <v>0.47472609999999998</v>
      </c>
      <c r="H28">
        <v>0.50169019999999998</v>
      </c>
      <c r="I28">
        <v>0.45102409999999998</v>
      </c>
      <c r="J28">
        <v>0.50084759999999995</v>
      </c>
      <c r="K28">
        <v>0.24559</v>
      </c>
      <c r="L28">
        <v>0.11437269999999999</v>
      </c>
    </row>
    <row r="29" spans="2:12">
      <c r="B29" s="12" t="s">
        <v>85</v>
      </c>
      <c r="C29" t="s">
        <v>26</v>
      </c>
      <c r="D29">
        <v>6.3702800000000004E-2</v>
      </c>
      <c r="E29">
        <v>6.0048400000000002E-2</v>
      </c>
      <c r="F29">
        <v>6.39126E-2</v>
      </c>
      <c r="G29">
        <v>6.0290299999999998E-2</v>
      </c>
      <c r="H29">
        <v>6.3714699999999999E-2</v>
      </c>
      <c r="I29">
        <v>5.72801E-2</v>
      </c>
      <c r="J29">
        <v>6.3607700000000003E-2</v>
      </c>
      <c r="K29">
        <v>3.1189999999999999E-2</v>
      </c>
      <c r="L29">
        <v>1.4525400000000001E-2</v>
      </c>
    </row>
    <row r="30" spans="2:12">
      <c r="B30" s="12" t="s">
        <v>85</v>
      </c>
      <c r="C30" t="s">
        <v>27</v>
      </c>
      <c r="D30">
        <f>1.96*D29</f>
        <v>0.124857488</v>
      </c>
      <c r="E30">
        <f t="shared" ref="E30:J30" si="3">1.96*E29</f>
        <v>0.117694864</v>
      </c>
      <c r="F30">
        <f t="shared" si="3"/>
        <v>0.12526869599999998</v>
      </c>
      <c r="G30">
        <f t="shared" si="3"/>
        <v>0.11816898799999999</v>
      </c>
      <c r="H30">
        <f t="shared" si="3"/>
        <v>0.12488081199999999</v>
      </c>
      <c r="I30">
        <f t="shared" si="3"/>
        <v>0.112268996</v>
      </c>
      <c r="J30">
        <f t="shared" si="3"/>
        <v>0.124671092</v>
      </c>
      <c r="K30">
        <f>1.96*K29</f>
        <v>6.1132399999999996E-2</v>
      </c>
      <c r="L30">
        <f>1.96*L29</f>
        <v>2.8469784000000001E-2</v>
      </c>
    </row>
    <row r="31" spans="2:12">
      <c r="B31" t="s">
        <v>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F13"/>
  <sheetViews>
    <sheetView workbookViewId="0">
      <selection activeCell="G16" sqref="G16"/>
    </sheetView>
  </sheetViews>
  <sheetFormatPr defaultRowHeight="15"/>
  <cols>
    <col min="2" max="2" width="23.28515625" customWidth="1"/>
  </cols>
  <sheetData>
    <row r="3" spans="2:6">
      <c r="B3" s="3" t="s">
        <v>87</v>
      </c>
    </row>
    <row r="7" spans="2:6">
      <c r="C7" t="s">
        <v>23</v>
      </c>
      <c r="D7" t="s">
        <v>24</v>
      </c>
      <c r="E7" t="s">
        <v>25</v>
      </c>
      <c r="F7" t="s">
        <v>26</v>
      </c>
    </row>
    <row r="8" spans="2:6">
      <c r="B8" t="s">
        <v>86</v>
      </c>
    </row>
    <row r="9" spans="2:6">
      <c r="B9" s="9" t="s">
        <v>82</v>
      </c>
      <c r="C9">
        <v>14</v>
      </c>
      <c r="D9" s="2">
        <v>0.21798229999999999</v>
      </c>
      <c r="E9">
        <v>0.42846089999999998</v>
      </c>
      <c r="F9">
        <v>0.114511</v>
      </c>
    </row>
    <row r="10" spans="2:6">
      <c r="B10" s="10" t="s">
        <v>83</v>
      </c>
      <c r="C10">
        <v>30</v>
      </c>
      <c r="D10" s="2">
        <v>0.44292619999999999</v>
      </c>
      <c r="E10">
        <v>0.50522370000000005</v>
      </c>
      <c r="F10">
        <v>9.2240799999999998E-2</v>
      </c>
    </row>
    <row r="11" spans="2:6">
      <c r="B11" s="11" t="s">
        <v>84</v>
      </c>
      <c r="C11">
        <v>5</v>
      </c>
      <c r="D11" s="2">
        <v>0.1132316</v>
      </c>
      <c r="E11">
        <v>0.35427779999999998</v>
      </c>
      <c r="F11">
        <v>0.15843789999999999</v>
      </c>
    </row>
    <row r="12" spans="2:6">
      <c r="B12" s="12" t="s">
        <v>85</v>
      </c>
      <c r="C12">
        <v>60</v>
      </c>
      <c r="D12" s="2">
        <v>0.53271029999999997</v>
      </c>
      <c r="E12">
        <v>0.50313929999999996</v>
      </c>
      <c r="F12">
        <v>6.4954999999999999E-2</v>
      </c>
    </row>
    <row r="13" spans="2:6">
      <c r="B13" t="s">
        <v>86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F16"/>
  <sheetViews>
    <sheetView workbookViewId="0">
      <selection activeCell="F8" sqref="F8"/>
    </sheetView>
  </sheetViews>
  <sheetFormatPr defaultRowHeight="15"/>
  <cols>
    <col min="2" max="2" width="44.5703125" customWidth="1"/>
  </cols>
  <sheetData>
    <row r="3" spans="2:6">
      <c r="B3" s="3" t="s">
        <v>88</v>
      </c>
    </row>
    <row r="7" spans="2:6">
      <c r="C7" t="s">
        <v>82</v>
      </c>
      <c r="D7" t="s">
        <v>83</v>
      </c>
      <c r="E7" t="s">
        <v>85</v>
      </c>
      <c r="F7" t="s">
        <v>89</v>
      </c>
    </row>
    <row r="8" spans="2:6" ht="25.5">
      <c r="B8" s="8" t="s">
        <v>90</v>
      </c>
      <c r="C8" s="2">
        <v>0.44200119999999998</v>
      </c>
      <c r="D8" s="2">
        <v>0.63182110000000002</v>
      </c>
      <c r="E8" s="2">
        <v>0.71250389999999997</v>
      </c>
      <c r="F8" s="2">
        <v>0.67374440000000002</v>
      </c>
    </row>
    <row r="9" spans="2:6" ht="25.5">
      <c r="B9" s="8" t="s">
        <v>91</v>
      </c>
      <c r="C9" s="2">
        <v>0.77209139999999998</v>
      </c>
      <c r="D9" s="2">
        <v>0.74694830000000001</v>
      </c>
      <c r="E9" s="2">
        <v>0.58318650000000005</v>
      </c>
      <c r="F9" s="2">
        <v>0.65309360000000005</v>
      </c>
    </row>
    <row r="10" spans="2:6">
      <c r="B10" s="8" t="s">
        <v>92</v>
      </c>
      <c r="C10" s="2">
        <v>0.44200119999999998</v>
      </c>
      <c r="D10" s="2">
        <v>0.55923809999999996</v>
      </c>
      <c r="E10" s="2">
        <v>0.53084480000000001</v>
      </c>
      <c r="F10" s="2">
        <v>0.52129910000000002</v>
      </c>
    </row>
    <row r="11" spans="2:6">
      <c r="B11" s="8" t="s">
        <v>93</v>
      </c>
      <c r="C11" s="2">
        <v>0.44200119999999998</v>
      </c>
      <c r="D11" s="2">
        <v>0.76427179999999995</v>
      </c>
      <c r="E11" s="2">
        <v>0.245313</v>
      </c>
      <c r="F11" s="2">
        <v>0.42360989999999998</v>
      </c>
    </row>
    <row r="12" spans="2:6">
      <c r="B12" s="8" t="s">
        <v>94</v>
      </c>
      <c r="C12" s="2">
        <v>0.45581709999999998</v>
      </c>
      <c r="D12" s="2">
        <v>0.43806800000000001</v>
      </c>
      <c r="E12" s="2">
        <v>0.3756274</v>
      </c>
      <c r="F12" s="2">
        <v>0.4121862</v>
      </c>
    </row>
    <row r="13" spans="2:6">
      <c r="B13" s="8" t="s">
        <v>95</v>
      </c>
      <c r="C13" s="2">
        <v>0.22790859999999999</v>
      </c>
      <c r="D13" s="2">
        <v>0.60767389999999999</v>
      </c>
      <c r="E13" s="2">
        <v>0.33804499999999998</v>
      </c>
      <c r="F13" s="2">
        <v>0.3992694</v>
      </c>
    </row>
    <row r="14" spans="2:6" ht="25.5">
      <c r="B14" s="8" t="s">
        <v>96</v>
      </c>
      <c r="C14" s="2">
        <v>1E-3</v>
      </c>
      <c r="D14" s="2">
        <v>0.45299840000000002</v>
      </c>
      <c r="E14" s="2">
        <v>0.3086219</v>
      </c>
      <c r="F14" s="2">
        <v>0.31900539999999999</v>
      </c>
    </row>
    <row r="15" spans="2:6">
      <c r="B15" s="8" t="s">
        <v>97</v>
      </c>
      <c r="C15" s="2">
        <v>0.44200119999999998</v>
      </c>
      <c r="D15" s="2">
        <v>0.40509070000000003</v>
      </c>
      <c r="E15" s="2">
        <v>0.31732480000000002</v>
      </c>
      <c r="F15" s="2">
        <v>0.34590409999999999</v>
      </c>
    </row>
    <row r="16" spans="2:6">
      <c r="B16" s="8" t="s">
        <v>98</v>
      </c>
      <c r="C16" s="2">
        <v>1E-3</v>
      </c>
      <c r="D16" s="2">
        <v>0.41124290000000002</v>
      </c>
      <c r="E16" s="2">
        <v>9.8338499999999995E-2</v>
      </c>
      <c r="F16" s="2">
        <v>0.19746279999999999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F19"/>
  <sheetViews>
    <sheetView workbookViewId="0">
      <selection activeCell="D21" sqref="D21"/>
    </sheetView>
  </sheetViews>
  <sheetFormatPr defaultRowHeight="15"/>
  <cols>
    <col min="2" max="2" width="50.28515625" customWidth="1"/>
    <col min="3" max="3" width="11.85546875" bestFit="1" customWidth="1"/>
    <col min="4" max="4" width="13.5703125" bestFit="1" customWidth="1"/>
    <col min="5" max="5" width="16.85546875" bestFit="1" customWidth="1"/>
    <col min="6" max="6" width="7.28515625" bestFit="1" customWidth="1"/>
  </cols>
  <sheetData>
    <row r="3" spans="2:6">
      <c r="B3" s="3" t="s">
        <v>99</v>
      </c>
    </row>
    <row r="6" spans="2:6">
      <c r="C6" t="s">
        <v>22</v>
      </c>
      <c r="D6" t="s">
        <v>28</v>
      </c>
      <c r="E6" t="s">
        <v>29</v>
      </c>
      <c r="F6" t="s">
        <v>51</v>
      </c>
    </row>
    <row r="7" spans="2:6">
      <c r="B7" s="1" t="s">
        <v>100</v>
      </c>
      <c r="C7" s="2">
        <v>0.47798980000000002</v>
      </c>
      <c r="D7" s="2">
        <v>0.44442710000000002</v>
      </c>
      <c r="E7" s="2">
        <v>0.32685160000000002</v>
      </c>
      <c r="F7" s="2">
        <v>0.4388686</v>
      </c>
    </row>
    <row r="8" spans="2:6">
      <c r="B8" s="1" t="s">
        <v>101</v>
      </c>
      <c r="C8" s="2">
        <v>0.45608070000000001</v>
      </c>
      <c r="D8" s="2">
        <v>0.37589590000000001</v>
      </c>
      <c r="E8" s="2">
        <v>0.43596600000000002</v>
      </c>
      <c r="F8" s="2">
        <v>0.42263669999999998</v>
      </c>
    </row>
    <row r="9" spans="2:6" ht="25.5">
      <c r="B9" s="1" t="s">
        <v>102</v>
      </c>
      <c r="C9" s="2">
        <v>0.1783333</v>
      </c>
      <c r="D9" s="2">
        <v>0.2707582</v>
      </c>
      <c r="E9" s="2">
        <v>0.23354320000000001</v>
      </c>
      <c r="F9" s="2">
        <v>0.22251979999999999</v>
      </c>
    </row>
    <row r="10" spans="2:6">
      <c r="B10" s="1" t="s">
        <v>103</v>
      </c>
      <c r="C10" s="2">
        <v>0.20157430000000001</v>
      </c>
      <c r="D10" s="2">
        <v>0.17218259999999999</v>
      </c>
      <c r="E10" s="2">
        <v>0.35165249999999998</v>
      </c>
      <c r="F10" s="2">
        <v>0.21703130000000001</v>
      </c>
    </row>
    <row r="11" spans="2:6">
      <c r="B11" s="1" t="s">
        <v>104</v>
      </c>
      <c r="C11" s="2">
        <v>8.9364299999999994E-2</v>
      </c>
      <c r="D11" s="2">
        <v>0.25429950000000001</v>
      </c>
      <c r="E11" s="2">
        <v>0.14525550000000001</v>
      </c>
      <c r="F11" s="2">
        <v>0.16071189999999999</v>
      </c>
    </row>
    <row r="12" spans="2:6" ht="25.5">
      <c r="B12" s="1" t="s">
        <v>105</v>
      </c>
      <c r="C12" s="2">
        <v>0.13034789999999999</v>
      </c>
      <c r="D12" s="2">
        <v>0.2128739</v>
      </c>
      <c r="E12" s="2">
        <v>8.9395600000000006E-2</v>
      </c>
      <c r="F12" s="2">
        <v>0.15391550000000001</v>
      </c>
    </row>
    <row r="13" spans="2:6">
      <c r="B13" s="1" t="s">
        <v>106</v>
      </c>
      <c r="C13" s="2">
        <v>6.5929500000000002E-2</v>
      </c>
      <c r="D13" s="2">
        <v>0.19074749999999999</v>
      </c>
      <c r="E13" s="2">
        <v>0.23207990000000001</v>
      </c>
      <c r="F13" s="2">
        <v>0.14172499999999999</v>
      </c>
    </row>
    <row r="14" spans="2:6">
      <c r="B14" s="1" t="s">
        <v>107</v>
      </c>
      <c r="C14" s="2">
        <v>7.1420200000000003E-2</v>
      </c>
      <c r="D14" s="2">
        <v>0.17973239999999999</v>
      </c>
      <c r="E14" s="2">
        <v>0.205843</v>
      </c>
      <c r="F14" s="2">
        <v>0.13547529999999999</v>
      </c>
    </row>
    <row r="15" spans="2:6" ht="25.5">
      <c r="B15" s="1" t="s">
        <v>108</v>
      </c>
      <c r="C15" s="2">
        <v>8.3413299999999996E-2</v>
      </c>
      <c r="D15" s="2">
        <v>0.13678090000000001</v>
      </c>
      <c r="E15" s="2">
        <v>8.7952699999999995E-2</v>
      </c>
      <c r="F15" s="2">
        <v>0.1041147</v>
      </c>
    </row>
    <row r="16" spans="2:6" ht="25.5">
      <c r="B16" s="1" t="s">
        <v>109</v>
      </c>
      <c r="C16" s="2">
        <v>1.7483800000000001E-2</v>
      </c>
      <c r="D16" s="2">
        <v>0.1327093</v>
      </c>
      <c r="E16" s="2">
        <v>0.14776629999999999</v>
      </c>
      <c r="F16" s="2">
        <v>8.3388199999999996E-2</v>
      </c>
    </row>
    <row r="17" spans="2:6">
      <c r="B17" s="1" t="s">
        <v>110</v>
      </c>
      <c r="C17" s="2">
        <v>2.3960200000000001E-2</v>
      </c>
      <c r="D17" s="2">
        <v>9.5815700000000004E-2</v>
      </c>
      <c r="E17" s="2">
        <v>6.0367499999999998E-2</v>
      </c>
      <c r="F17" s="2">
        <v>5.7166000000000002E-2</v>
      </c>
    </row>
    <row r="18" spans="2:6">
      <c r="B18" s="1" t="s">
        <v>38</v>
      </c>
      <c r="C18" s="2">
        <v>4.7920299999999999E-2</v>
      </c>
      <c r="D18" s="2">
        <v>4.10202E-2</v>
      </c>
      <c r="E18" s="2">
        <v>3.0471000000000002E-2</v>
      </c>
      <c r="F18" s="2">
        <v>4.2275500000000001E-2</v>
      </c>
    </row>
    <row r="19" spans="2:6">
      <c r="B19" s="1" t="s">
        <v>111</v>
      </c>
      <c r="C19" s="13">
        <v>1.32</v>
      </c>
      <c r="D19" s="13">
        <v>2.02</v>
      </c>
      <c r="E19" s="13">
        <v>1.99</v>
      </c>
      <c r="F19" s="13">
        <v>1.7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D15"/>
  <sheetViews>
    <sheetView workbookViewId="0">
      <selection activeCell="H33" sqref="H33"/>
    </sheetView>
  </sheetViews>
  <sheetFormatPr defaultRowHeight="15"/>
  <cols>
    <col min="2" max="2" width="42.85546875" customWidth="1"/>
    <col min="4" max="4" width="12.5703125" bestFit="1" customWidth="1"/>
  </cols>
  <sheetData>
    <row r="3" spans="2:4">
      <c r="B3" s="3" t="s">
        <v>120</v>
      </c>
    </row>
    <row r="7" spans="2:4">
      <c r="B7" t="s">
        <v>51</v>
      </c>
      <c r="C7" s="14" t="s">
        <v>1</v>
      </c>
      <c r="D7" t="s">
        <v>0</v>
      </c>
    </row>
    <row r="8" spans="2:4">
      <c r="B8" s="8" t="s">
        <v>112</v>
      </c>
      <c r="C8" s="2">
        <v>0.61733139999999997</v>
      </c>
      <c r="D8" s="2">
        <v>0.74231380000000002</v>
      </c>
    </row>
    <row r="9" spans="2:4" ht="25.5">
      <c r="B9" s="8" t="s">
        <v>113</v>
      </c>
      <c r="C9" s="2">
        <v>0.50084600000000001</v>
      </c>
      <c r="D9" s="2">
        <v>0.57117560000000001</v>
      </c>
    </row>
    <row r="10" spans="2:4">
      <c r="B10" s="8" t="s">
        <v>114</v>
      </c>
      <c r="C10" s="2">
        <v>0.42052020000000001</v>
      </c>
      <c r="D10" s="2">
        <v>0.48489009999999999</v>
      </c>
    </row>
    <row r="11" spans="2:4">
      <c r="B11" s="8" t="s">
        <v>115</v>
      </c>
      <c r="C11" s="2">
        <v>0.40132309999999999</v>
      </c>
      <c r="D11" s="2">
        <v>0.3622668</v>
      </c>
    </row>
    <row r="12" spans="2:4">
      <c r="B12" s="8" t="s">
        <v>116</v>
      </c>
      <c r="C12" s="2">
        <v>0.336287</v>
      </c>
      <c r="D12" s="2">
        <v>0.33814850000000002</v>
      </c>
    </row>
    <row r="13" spans="2:4">
      <c r="B13" s="8" t="s">
        <v>117</v>
      </c>
      <c r="C13" s="2">
        <v>0.32295479999999999</v>
      </c>
      <c r="D13" s="2">
        <v>0.40482410000000002</v>
      </c>
    </row>
    <row r="14" spans="2:4">
      <c r="B14" s="8" t="s">
        <v>118</v>
      </c>
      <c r="C14" s="2">
        <v>0.28331600000000001</v>
      </c>
      <c r="D14" s="2">
        <v>0.36056729999999998</v>
      </c>
    </row>
    <row r="15" spans="2:4">
      <c r="B15" s="8" t="s">
        <v>119</v>
      </c>
      <c r="C15" s="2">
        <v>0.27919250000000001</v>
      </c>
      <c r="D15" s="2">
        <v>0.33097900000000002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K28"/>
  <sheetViews>
    <sheetView workbookViewId="0">
      <selection activeCell="B8" sqref="B8"/>
    </sheetView>
  </sheetViews>
  <sheetFormatPr defaultRowHeight="15"/>
  <cols>
    <col min="2" max="2" width="41.7109375" customWidth="1"/>
  </cols>
  <sheetData>
    <row r="3" spans="2:11">
      <c r="B3" s="3" t="s">
        <v>121</v>
      </c>
    </row>
    <row r="8" spans="2:11" ht="89.25">
      <c r="B8" t="s">
        <v>54</v>
      </c>
      <c r="D8" s="8" t="s">
        <v>112</v>
      </c>
      <c r="E8" s="8" t="s">
        <v>116</v>
      </c>
      <c r="F8" s="8" t="s">
        <v>114</v>
      </c>
      <c r="G8" s="8" t="s">
        <v>118</v>
      </c>
      <c r="H8" s="8" t="s">
        <v>117</v>
      </c>
      <c r="I8" s="8" t="s">
        <v>113</v>
      </c>
      <c r="J8" s="8" t="s">
        <v>119</v>
      </c>
      <c r="K8" s="8" t="s">
        <v>115</v>
      </c>
    </row>
    <row r="9" spans="2:11">
      <c r="C9" t="s">
        <v>13</v>
      </c>
      <c r="D9" t="s">
        <v>122</v>
      </c>
      <c r="E9" t="s">
        <v>123</v>
      </c>
      <c r="F9" t="s">
        <v>124</v>
      </c>
      <c r="G9" t="s">
        <v>125</v>
      </c>
      <c r="H9" t="s">
        <v>126</v>
      </c>
      <c r="I9" t="s">
        <v>127</v>
      </c>
      <c r="J9" t="s">
        <v>128</v>
      </c>
      <c r="K9" t="s">
        <v>129</v>
      </c>
    </row>
    <row r="10" spans="2:11">
      <c r="B10" t="s">
        <v>130</v>
      </c>
    </row>
    <row r="11" spans="2:11">
      <c r="B11" t="s">
        <v>22</v>
      </c>
      <c r="C11" t="s">
        <v>23</v>
      </c>
      <c r="D11">
        <v>16</v>
      </c>
      <c r="E11">
        <v>16</v>
      </c>
      <c r="F11">
        <v>16</v>
      </c>
      <c r="G11">
        <v>16</v>
      </c>
      <c r="H11">
        <v>16</v>
      </c>
      <c r="I11">
        <v>16</v>
      </c>
      <c r="J11">
        <v>16</v>
      </c>
      <c r="K11">
        <v>16</v>
      </c>
    </row>
    <row r="12" spans="2:11">
      <c r="B12" t="s">
        <v>22</v>
      </c>
      <c r="C12" t="s">
        <v>24</v>
      </c>
      <c r="D12" s="2">
        <v>0.54451470000000002</v>
      </c>
      <c r="E12" s="2">
        <v>0.15878610000000001</v>
      </c>
      <c r="F12" s="2">
        <v>0.2162106</v>
      </c>
      <c r="G12" s="2">
        <v>0.22861719999999999</v>
      </c>
      <c r="H12" s="2">
        <v>0.1711927</v>
      </c>
      <c r="I12" s="2">
        <v>0.21709249999999999</v>
      </c>
      <c r="J12" s="2">
        <v>0.11288629999999999</v>
      </c>
      <c r="K12" s="2">
        <v>0.26073269999999998</v>
      </c>
    </row>
    <row r="13" spans="2:11">
      <c r="B13" t="s">
        <v>22</v>
      </c>
      <c r="C13" t="s">
        <v>25</v>
      </c>
      <c r="D13">
        <v>0.5143472</v>
      </c>
      <c r="E13">
        <v>0.37746249999999998</v>
      </c>
      <c r="F13">
        <v>0.42516009999999999</v>
      </c>
      <c r="G13">
        <v>0.4337143</v>
      </c>
      <c r="H13">
        <v>0.3890306</v>
      </c>
      <c r="I13">
        <v>0.42578660000000002</v>
      </c>
      <c r="J13">
        <v>0.32683200000000001</v>
      </c>
      <c r="K13">
        <v>0.45343270000000002</v>
      </c>
    </row>
    <row r="14" spans="2:11">
      <c r="B14" t="s">
        <v>22</v>
      </c>
      <c r="C14" t="s">
        <v>26</v>
      </c>
      <c r="D14">
        <v>0.1285868</v>
      </c>
      <c r="E14">
        <v>9.4365599999999994E-2</v>
      </c>
      <c r="F14">
        <v>0.10629</v>
      </c>
      <c r="G14">
        <v>0.1084286</v>
      </c>
      <c r="H14">
        <v>9.72576E-2</v>
      </c>
      <c r="I14">
        <v>0.1064466</v>
      </c>
      <c r="J14">
        <v>8.1708000000000003E-2</v>
      </c>
      <c r="K14">
        <v>0.11335820000000001</v>
      </c>
    </row>
    <row r="15" spans="2:11">
      <c r="B15" t="s">
        <v>22</v>
      </c>
      <c r="C15" t="s">
        <v>27</v>
      </c>
      <c r="D15">
        <f>1.96*D14</f>
        <v>0.25203012800000002</v>
      </c>
      <c r="E15">
        <f t="shared" ref="E15:K15" si="0">1.96*E14</f>
        <v>0.18495657599999998</v>
      </c>
      <c r="F15">
        <f t="shared" si="0"/>
        <v>0.2083284</v>
      </c>
      <c r="G15">
        <f t="shared" si="0"/>
        <v>0.21252005599999998</v>
      </c>
      <c r="H15">
        <f t="shared" si="0"/>
        <v>0.19062489599999999</v>
      </c>
      <c r="I15">
        <f t="shared" si="0"/>
        <v>0.208635336</v>
      </c>
      <c r="J15">
        <f t="shared" si="0"/>
        <v>0.16014768000000001</v>
      </c>
      <c r="K15">
        <f t="shared" si="0"/>
        <v>0.22218207200000001</v>
      </c>
    </row>
    <row r="16" spans="2:11">
      <c r="B16" t="s">
        <v>130</v>
      </c>
    </row>
    <row r="17" spans="2:11">
      <c r="B17" t="s">
        <v>28</v>
      </c>
      <c r="C17" t="s">
        <v>23</v>
      </c>
      <c r="D17">
        <v>28</v>
      </c>
      <c r="E17">
        <v>28</v>
      </c>
      <c r="F17">
        <v>28</v>
      </c>
      <c r="G17">
        <v>28</v>
      </c>
      <c r="H17">
        <v>28</v>
      </c>
      <c r="I17">
        <v>28</v>
      </c>
      <c r="J17">
        <v>28</v>
      </c>
      <c r="K17">
        <v>28</v>
      </c>
    </row>
    <row r="18" spans="2:11">
      <c r="B18" t="s">
        <v>28</v>
      </c>
      <c r="C18" t="s">
        <v>24</v>
      </c>
      <c r="D18" s="2">
        <v>0.60414959999999995</v>
      </c>
      <c r="E18" s="2">
        <v>0.38074059999999998</v>
      </c>
      <c r="F18" s="2">
        <v>0.56872800000000001</v>
      </c>
      <c r="G18" s="2">
        <v>0.28470960000000001</v>
      </c>
      <c r="H18" s="2">
        <v>0.43190240000000002</v>
      </c>
      <c r="I18" s="2">
        <v>0.71441209999999999</v>
      </c>
      <c r="J18" s="2">
        <v>0.42970249999999999</v>
      </c>
      <c r="K18" s="2">
        <v>0.47076180000000001</v>
      </c>
    </row>
    <row r="19" spans="2:11">
      <c r="B19" t="s">
        <v>28</v>
      </c>
      <c r="C19" t="s">
        <v>25</v>
      </c>
      <c r="D19">
        <v>0.49800640000000002</v>
      </c>
      <c r="E19">
        <v>0.49447920000000001</v>
      </c>
      <c r="F19">
        <v>0.50434190000000001</v>
      </c>
      <c r="G19">
        <v>0.45955699999999999</v>
      </c>
      <c r="H19">
        <v>0.50443059999999995</v>
      </c>
      <c r="I19">
        <v>0.45998270000000002</v>
      </c>
      <c r="J19">
        <v>0.5041175</v>
      </c>
      <c r="K19">
        <v>0.50830379999999997</v>
      </c>
    </row>
    <row r="20" spans="2:11">
      <c r="B20" t="s">
        <v>28</v>
      </c>
      <c r="C20" t="s">
        <v>26</v>
      </c>
      <c r="D20">
        <v>9.4114400000000001E-2</v>
      </c>
      <c r="E20">
        <v>9.3447799999999998E-2</v>
      </c>
      <c r="F20">
        <v>9.5311699999999999E-2</v>
      </c>
      <c r="G20">
        <v>8.6848099999999998E-2</v>
      </c>
      <c r="H20">
        <v>9.5328399999999994E-2</v>
      </c>
      <c r="I20">
        <v>8.6928599999999995E-2</v>
      </c>
      <c r="J20">
        <v>9.5269300000000001E-2</v>
      </c>
      <c r="K20">
        <v>9.6060400000000004E-2</v>
      </c>
    </row>
    <row r="21" spans="2:11">
      <c r="B21" t="s">
        <v>28</v>
      </c>
      <c r="C21" t="s">
        <v>27</v>
      </c>
      <c r="D21">
        <f>1.96*D20</f>
        <v>0.18446422400000001</v>
      </c>
      <c r="E21">
        <f t="shared" ref="E21:K21" si="1">1.96*E20</f>
        <v>0.18315768799999999</v>
      </c>
      <c r="F21">
        <f t="shared" si="1"/>
        <v>0.18681093199999999</v>
      </c>
      <c r="G21">
        <f t="shared" si="1"/>
        <v>0.17022227600000001</v>
      </c>
      <c r="H21">
        <f t="shared" si="1"/>
        <v>0.18684366399999999</v>
      </c>
      <c r="I21">
        <f t="shared" si="1"/>
        <v>0.17038005599999997</v>
      </c>
      <c r="J21">
        <f t="shared" si="1"/>
        <v>0.18672782800000001</v>
      </c>
      <c r="K21">
        <f t="shared" si="1"/>
        <v>0.18827838399999999</v>
      </c>
    </row>
    <row r="22" spans="2:11">
      <c r="B22" t="s">
        <v>130</v>
      </c>
    </row>
    <row r="23" spans="2:11">
      <c r="B23" t="s">
        <v>29</v>
      </c>
      <c r="C23" t="s">
        <v>23</v>
      </c>
      <c r="D23">
        <v>23</v>
      </c>
      <c r="E23">
        <v>23</v>
      </c>
      <c r="F23">
        <v>23</v>
      </c>
      <c r="G23">
        <v>23</v>
      </c>
      <c r="H23">
        <v>23</v>
      </c>
      <c r="I23">
        <v>23</v>
      </c>
      <c r="J23">
        <v>23</v>
      </c>
      <c r="K23">
        <v>23</v>
      </c>
    </row>
    <row r="24" spans="2:11">
      <c r="B24" t="s">
        <v>29</v>
      </c>
      <c r="C24" t="s">
        <v>24</v>
      </c>
      <c r="D24" s="2">
        <v>0.78506810000000005</v>
      </c>
      <c r="E24" s="2">
        <v>0.61125600000000002</v>
      </c>
      <c r="F24" s="2">
        <v>0.56734070000000003</v>
      </c>
      <c r="G24" s="2">
        <v>0.38956689999999999</v>
      </c>
      <c r="H24" s="2">
        <v>0.43401030000000002</v>
      </c>
      <c r="I24" s="2">
        <v>0.69124220000000003</v>
      </c>
      <c r="J24" s="2">
        <v>0.34647450000000002</v>
      </c>
      <c r="K24" s="2">
        <v>0.55926290000000001</v>
      </c>
    </row>
    <row r="25" spans="2:11">
      <c r="B25" t="s">
        <v>29</v>
      </c>
      <c r="C25" t="s">
        <v>25</v>
      </c>
      <c r="D25">
        <v>0.42000720000000002</v>
      </c>
      <c r="E25">
        <v>0.49842059999999999</v>
      </c>
      <c r="F25">
        <v>0.50657949999999996</v>
      </c>
      <c r="G25">
        <v>0.4986119</v>
      </c>
      <c r="H25">
        <v>0.50676529999999997</v>
      </c>
      <c r="I25">
        <v>0.4723639</v>
      </c>
      <c r="J25">
        <v>0.486541</v>
      </c>
      <c r="K25">
        <v>0.50763360000000002</v>
      </c>
    </row>
    <row r="26" spans="2:11">
      <c r="B26" t="s">
        <v>29</v>
      </c>
      <c r="C26" t="s">
        <v>26</v>
      </c>
      <c r="D26">
        <v>8.7577500000000003E-2</v>
      </c>
      <c r="E26">
        <v>0.1039279</v>
      </c>
      <c r="F26">
        <v>0.1056291</v>
      </c>
      <c r="G26">
        <v>0.1039678</v>
      </c>
      <c r="H26">
        <v>0.1056679</v>
      </c>
      <c r="I26">
        <v>9.8494700000000004E-2</v>
      </c>
      <c r="J26">
        <v>0.10145079999999999</v>
      </c>
      <c r="K26">
        <v>0.1058489</v>
      </c>
    </row>
    <row r="27" spans="2:11">
      <c r="B27" t="s">
        <v>29</v>
      </c>
      <c r="C27" t="s">
        <v>27</v>
      </c>
      <c r="D27">
        <f>1.96*D26</f>
        <v>0.1716519</v>
      </c>
      <c r="E27">
        <f t="shared" ref="E27:K27" si="2">1.96*E26</f>
        <v>0.20369868399999999</v>
      </c>
      <c r="F27">
        <f t="shared" si="2"/>
        <v>0.207033036</v>
      </c>
      <c r="G27">
        <f t="shared" si="2"/>
        <v>0.20377688799999999</v>
      </c>
      <c r="H27">
        <f t="shared" si="2"/>
        <v>0.207109084</v>
      </c>
      <c r="I27">
        <f t="shared" si="2"/>
        <v>0.19304961200000001</v>
      </c>
      <c r="J27">
        <f t="shared" si="2"/>
        <v>0.19884356799999997</v>
      </c>
      <c r="K27">
        <f t="shared" si="2"/>
        <v>0.20746384399999998</v>
      </c>
    </row>
    <row r="28" spans="2:11">
      <c r="B28" t="s">
        <v>130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F33"/>
  <sheetViews>
    <sheetView workbookViewId="0">
      <selection activeCell="M30" sqref="M30"/>
    </sheetView>
  </sheetViews>
  <sheetFormatPr defaultRowHeight="15"/>
  <cols>
    <col min="2" max="2" width="48.7109375" customWidth="1"/>
  </cols>
  <sheetData>
    <row r="3" spans="2:6">
      <c r="B3" s="3" t="s">
        <v>131</v>
      </c>
    </row>
    <row r="7" spans="2:6" ht="89.25">
      <c r="B7" t="s">
        <v>54</v>
      </c>
      <c r="D7" s="1" t="s">
        <v>132</v>
      </c>
      <c r="E7" s="1" t="s">
        <v>133</v>
      </c>
      <c r="F7" s="1" t="s">
        <v>134</v>
      </c>
    </row>
    <row r="8" spans="2:6">
      <c r="C8" t="s">
        <v>13</v>
      </c>
      <c r="D8" t="s">
        <v>135</v>
      </c>
      <c r="E8" t="s">
        <v>136</v>
      </c>
      <c r="F8" t="s">
        <v>137</v>
      </c>
    </row>
    <row r="9" spans="2:6">
      <c r="B9" t="s">
        <v>138</v>
      </c>
    </row>
    <row r="10" spans="2:6">
      <c r="B10" t="s">
        <v>22</v>
      </c>
      <c r="C10" t="s">
        <v>23</v>
      </c>
      <c r="D10">
        <v>30</v>
      </c>
      <c r="E10">
        <v>30</v>
      </c>
      <c r="F10">
        <v>30</v>
      </c>
    </row>
    <row r="11" spans="2:6">
      <c r="B11" t="s">
        <v>22</v>
      </c>
      <c r="C11" t="s">
        <v>24</v>
      </c>
      <c r="D11" s="2">
        <v>0.78279920000000003</v>
      </c>
      <c r="E11" s="2">
        <v>0.25483800000000001</v>
      </c>
      <c r="F11" s="2">
        <v>0.39094309999999999</v>
      </c>
    </row>
    <row r="12" spans="2:6">
      <c r="B12" t="s">
        <v>22</v>
      </c>
      <c r="C12" t="s">
        <v>25</v>
      </c>
      <c r="D12">
        <v>0.41938950000000003</v>
      </c>
      <c r="E12">
        <v>0.44321969999999999</v>
      </c>
      <c r="F12">
        <v>0.49630350000000001</v>
      </c>
    </row>
    <row r="13" spans="2:6">
      <c r="B13" t="s">
        <v>22</v>
      </c>
      <c r="C13" t="s">
        <v>26</v>
      </c>
      <c r="D13">
        <v>7.6569700000000004E-2</v>
      </c>
      <c r="E13">
        <v>8.0920500000000006E-2</v>
      </c>
      <c r="F13">
        <v>9.0612200000000004E-2</v>
      </c>
    </row>
    <row r="14" spans="2:6">
      <c r="B14" t="s">
        <v>22</v>
      </c>
      <c r="C14" t="s">
        <v>27</v>
      </c>
      <c r="D14">
        <f>1.96*D13</f>
        <v>0.150076612</v>
      </c>
      <c r="E14">
        <f t="shared" ref="E14:F14" si="0">1.96*E13</f>
        <v>0.15860418000000001</v>
      </c>
      <c r="F14">
        <f t="shared" si="0"/>
        <v>0.177599912</v>
      </c>
    </row>
    <row r="15" spans="2:6">
      <c r="B15" t="s">
        <v>138</v>
      </c>
    </row>
    <row r="16" spans="2:6">
      <c r="B16" t="s">
        <v>28</v>
      </c>
      <c r="C16" t="s">
        <v>23</v>
      </c>
      <c r="D16">
        <v>51</v>
      </c>
      <c r="E16">
        <v>51</v>
      </c>
      <c r="F16">
        <v>51</v>
      </c>
    </row>
    <row r="17" spans="2:6">
      <c r="B17" t="s">
        <v>28</v>
      </c>
      <c r="C17" t="s">
        <v>24</v>
      </c>
      <c r="D17" s="2">
        <v>0.81247939999999996</v>
      </c>
      <c r="E17" s="2">
        <v>0.29727310000000001</v>
      </c>
      <c r="F17" s="2">
        <v>0.47017370000000003</v>
      </c>
    </row>
    <row r="18" spans="2:6">
      <c r="B18" t="s">
        <v>28</v>
      </c>
      <c r="C18" t="s">
        <v>25</v>
      </c>
      <c r="D18">
        <v>0.39421279999999997</v>
      </c>
      <c r="E18">
        <v>0.46160570000000001</v>
      </c>
      <c r="F18">
        <v>0.50407599999999997</v>
      </c>
    </row>
    <row r="19" spans="2:6">
      <c r="B19" t="s">
        <v>28</v>
      </c>
      <c r="C19" t="s">
        <v>26</v>
      </c>
      <c r="D19">
        <v>5.5200800000000001E-2</v>
      </c>
      <c r="E19">
        <v>6.4637700000000006E-2</v>
      </c>
      <c r="F19">
        <v>7.0584800000000003E-2</v>
      </c>
    </row>
    <row r="20" spans="2:6">
      <c r="B20" t="s">
        <v>28</v>
      </c>
      <c r="C20" t="s">
        <v>27</v>
      </c>
      <c r="D20">
        <f>1.96*D19</f>
        <v>0.108193568</v>
      </c>
      <c r="E20">
        <f t="shared" ref="E20:F20" si="1">1.96*E19</f>
        <v>0.126689892</v>
      </c>
      <c r="F20">
        <f t="shared" si="1"/>
        <v>0.138346208</v>
      </c>
    </row>
    <row r="21" spans="2:6">
      <c r="B21" t="s">
        <v>138</v>
      </c>
    </row>
    <row r="22" spans="2:6">
      <c r="B22" t="s">
        <v>29</v>
      </c>
      <c r="C22" t="s">
        <v>23</v>
      </c>
      <c r="D22">
        <v>34</v>
      </c>
      <c r="E22">
        <v>34</v>
      </c>
      <c r="F22">
        <v>34</v>
      </c>
    </row>
    <row r="23" spans="2:6">
      <c r="B23" t="s">
        <v>29</v>
      </c>
      <c r="C23" t="s">
        <v>24</v>
      </c>
      <c r="D23" s="2">
        <v>0.97010350000000001</v>
      </c>
      <c r="E23" s="2">
        <v>0.32469629999999999</v>
      </c>
      <c r="F23" s="2">
        <v>0.46807929999999998</v>
      </c>
    </row>
    <row r="24" spans="2:6">
      <c r="B24" t="s">
        <v>29</v>
      </c>
      <c r="C24" t="s">
        <v>25</v>
      </c>
      <c r="D24">
        <v>0.17286299999999999</v>
      </c>
      <c r="E24">
        <v>0.47530319999999998</v>
      </c>
      <c r="F24">
        <v>0.50648389999999999</v>
      </c>
    </row>
    <row r="25" spans="2:6">
      <c r="B25" t="s">
        <v>29</v>
      </c>
      <c r="C25" t="s">
        <v>26</v>
      </c>
      <c r="D25">
        <v>2.96458E-2</v>
      </c>
      <c r="E25">
        <v>8.1513799999999997E-2</v>
      </c>
      <c r="F25">
        <v>8.6861300000000002E-2</v>
      </c>
    </row>
    <row r="26" spans="2:6">
      <c r="B26" t="s">
        <v>29</v>
      </c>
      <c r="C26" t="s">
        <v>27</v>
      </c>
      <c r="D26">
        <f>1.96*D25</f>
        <v>5.8105768000000002E-2</v>
      </c>
      <c r="E26">
        <f t="shared" ref="E26:F26" si="2">1.96*E25</f>
        <v>0.15976704799999999</v>
      </c>
      <c r="F26">
        <f t="shared" si="2"/>
        <v>0.17024814799999999</v>
      </c>
    </row>
    <row r="27" spans="2:6">
      <c r="B27" t="s">
        <v>138</v>
      </c>
    </row>
    <row r="28" spans="2:6">
      <c r="B28" t="s">
        <v>51</v>
      </c>
      <c r="C28" t="s">
        <v>23</v>
      </c>
      <c r="D28">
        <v>115</v>
      </c>
      <c r="E28">
        <v>115</v>
      </c>
      <c r="F28">
        <v>115</v>
      </c>
    </row>
    <row r="29" spans="2:6">
      <c r="B29" t="s">
        <v>51</v>
      </c>
      <c r="C29" t="s">
        <v>24</v>
      </c>
      <c r="D29" s="2">
        <v>0.82683870000000004</v>
      </c>
      <c r="E29" s="2">
        <v>0.2829603</v>
      </c>
      <c r="F29" s="2">
        <v>0.43406869999999997</v>
      </c>
    </row>
    <row r="30" spans="2:6">
      <c r="B30" t="s">
        <v>51</v>
      </c>
      <c r="C30" t="s">
        <v>25</v>
      </c>
      <c r="D30">
        <v>0.38004260000000001</v>
      </c>
      <c r="E30">
        <v>0.45240859999999999</v>
      </c>
      <c r="F30">
        <v>0.4978031</v>
      </c>
    </row>
    <row r="31" spans="2:6">
      <c r="B31" t="s">
        <v>51</v>
      </c>
      <c r="C31" t="s">
        <v>26</v>
      </c>
      <c r="D31">
        <v>3.5439199999999997E-2</v>
      </c>
      <c r="E31">
        <v>4.2187299999999997E-2</v>
      </c>
      <c r="F31">
        <v>4.6420400000000001E-2</v>
      </c>
    </row>
    <row r="32" spans="2:6">
      <c r="B32" t="s">
        <v>51</v>
      </c>
      <c r="C32" t="s">
        <v>27</v>
      </c>
      <c r="D32">
        <f>1.96*D31</f>
        <v>6.9460831999999986E-2</v>
      </c>
      <c r="E32">
        <f t="shared" ref="E32:F32" si="3">1.96*E31</f>
        <v>8.2687107999999995E-2</v>
      </c>
      <c r="F32">
        <f t="shared" si="3"/>
        <v>9.0983984000000004E-2</v>
      </c>
    </row>
    <row r="33" spans="2:2">
      <c r="B33" t="s">
        <v>139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F20"/>
  <sheetViews>
    <sheetView workbookViewId="0">
      <selection activeCell="C19" sqref="C19"/>
    </sheetView>
  </sheetViews>
  <sheetFormatPr defaultRowHeight="15"/>
  <cols>
    <col min="2" max="2" width="39.85546875" customWidth="1"/>
  </cols>
  <sheetData>
    <row r="3" spans="2:6">
      <c r="B3" s="3" t="s">
        <v>140</v>
      </c>
    </row>
    <row r="6" spans="2:6" ht="89.25">
      <c r="B6" t="s">
        <v>55</v>
      </c>
      <c r="D6" s="1" t="s">
        <v>132</v>
      </c>
      <c r="E6" s="1" t="s">
        <v>133</v>
      </c>
      <c r="F6" s="1" t="s">
        <v>134</v>
      </c>
    </row>
    <row r="7" spans="2:6">
      <c r="C7" t="s">
        <v>13</v>
      </c>
      <c r="D7" t="s">
        <v>135</v>
      </c>
      <c r="E7" t="s">
        <v>136</v>
      </c>
      <c r="F7" t="s">
        <v>137</v>
      </c>
    </row>
    <row r="8" spans="2:6">
      <c r="B8" t="s">
        <v>57</v>
      </c>
    </row>
    <row r="9" spans="2:6">
      <c r="B9" t="s">
        <v>34</v>
      </c>
      <c r="C9" t="s">
        <v>23</v>
      </c>
      <c r="D9">
        <v>46</v>
      </c>
      <c r="E9">
        <v>46</v>
      </c>
      <c r="F9">
        <v>46</v>
      </c>
    </row>
    <row r="10" spans="2:6">
      <c r="B10" t="s">
        <v>34</v>
      </c>
      <c r="C10" t="s">
        <v>24</v>
      </c>
      <c r="D10" s="2">
        <v>0.76689370000000001</v>
      </c>
      <c r="E10" s="2">
        <v>0.3682819</v>
      </c>
      <c r="F10" s="2">
        <v>0.51379920000000001</v>
      </c>
    </row>
    <row r="11" spans="2:6">
      <c r="B11" t="s">
        <v>34</v>
      </c>
      <c r="C11" t="s">
        <v>25</v>
      </c>
      <c r="D11">
        <v>0.42748140000000001</v>
      </c>
      <c r="E11">
        <v>0.4876683</v>
      </c>
      <c r="F11">
        <v>0.50533249999999996</v>
      </c>
    </row>
    <row r="12" spans="2:6">
      <c r="B12" t="s">
        <v>34</v>
      </c>
      <c r="C12" t="s">
        <v>26</v>
      </c>
      <c r="D12">
        <v>6.3028699999999993E-2</v>
      </c>
      <c r="E12">
        <v>7.1902800000000003E-2</v>
      </c>
      <c r="F12">
        <v>7.4507199999999996E-2</v>
      </c>
    </row>
    <row r="13" spans="2:6">
      <c r="B13" t="s">
        <v>34</v>
      </c>
      <c r="C13" t="s">
        <v>27</v>
      </c>
      <c r="D13">
        <f>1.96*D12</f>
        <v>0.12353625199999999</v>
      </c>
      <c r="E13">
        <f t="shared" ref="E13:F13" si="0">1.96*E12</f>
        <v>0.14092948799999999</v>
      </c>
      <c r="F13">
        <f t="shared" si="0"/>
        <v>0.14603411199999999</v>
      </c>
    </row>
    <row r="14" spans="2:6">
      <c r="B14" t="s">
        <v>57</v>
      </c>
    </row>
    <row r="15" spans="2:6">
      <c r="B15" t="s">
        <v>35</v>
      </c>
      <c r="C15" t="s">
        <v>23</v>
      </c>
      <c r="D15">
        <v>20</v>
      </c>
      <c r="E15">
        <v>20</v>
      </c>
      <c r="F15">
        <v>20</v>
      </c>
    </row>
    <row r="16" spans="2:6">
      <c r="B16" t="s">
        <v>35</v>
      </c>
      <c r="C16" t="s">
        <v>24</v>
      </c>
      <c r="D16" s="2">
        <v>0.81414790000000004</v>
      </c>
      <c r="E16" s="2">
        <v>0.18884989999999999</v>
      </c>
      <c r="F16" s="2">
        <v>0.41846430000000001</v>
      </c>
    </row>
    <row r="17" spans="2:6">
      <c r="B17" t="s">
        <v>35</v>
      </c>
      <c r="C17" t="s">
        <v>25</v>
      </c>
      <c r="D17">
        <v>0.39909250000000002</v>
      </c>
      <c r="E17">
        <v>0.401557</v>
      </c>
      <c r="F17">
        <v>0.50612239999999997</v>
      </c>
    </row>
    <row r="18" spans="2:6">
      <c r="B18" t="s">
        <v>35</v>
      </c>
      <c r="C18" t="s">
        <v>26</v>
      </c>
      <c r="D18">
        <v>8.9239799999999994E-2</v>
      </c>
      <c r="E18">
        <v>8.9790900000000007E-2</v>
      </c>
      <c r="F18">
        <v>0.11317240000000001</v>
      </c>
    </row>
    <row r="19" spans="2:6">
      <c r="B19" t="s">
        <v>35</v>
      </c>
      <c r="C19" t="s">
        <v>27</v>
      </c>
      <c r="D19">
        <f>1.96*D18</f>
        <v>0.17491000799999998</v>
      </c>
      <c r="E19">
        <f t="shared" ref="E19:F19" si="1">1.96*E18</f>
        <v>0.175990164</v>
      </c>
      <c r="F19">
        <f t="shared" si="1"/>
        <v>0.22181790400000001</v>
      </c>
    </row>
    <row r="20" spans="2:6">
      <c r="B20" t="s">
        <v>57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F20"/>
  <sheetViews>
    <sheetView workbookViewId="0">
      <selection activeCell="C13" sqref="C13"/>
    </sheetView>
  </sheetViews>
  <sheetFormatPr defaultRowHeight="15"/>
  <cols>
    <col min="2" max="2" width="42.28515625" customWidth="1"/>
  </cols>
  <sheetData>
    <row r="3" spans="2:6">
      <c r="B3" s="3" t="s">
        <v>141</v>
      </c>
    </row>
    <row r="6" spans="2:6" ht="89.25">
      <c r="B6" t="s">
        <v>40</v>
      </c>
      <c r="D6" s="1" t="s">
        <v>132</v>
      </c>
      <c r="E6" s="1" t="s">
        <v>133</v>
      </c>
      <c r="F6" s="1" t="s">
        <v>134</v>
      </c>
    </row>
    <row r="7" spans="2:6">
      <c r="C7" t="s">
        <v>13</v>
      </c>
      <c r="D7" t="s">
        <v>135</v>
      </c>
      <c r="E7" t="s">
        <v>136</v>
      </c>
      <c r="F7" t="s">
        <v>137</v>
      </c>
    </row>
    <row r="8" spans="2:6">
      <c r="B8" t="s">
        <v>60</v>
      </c>
    </row>
    <row r="9" spans="2:6">
      <c r="B9" t="s">
        <v>38</v>
      </c>
      <c r="C9" t="s">
        <v>23</v>
      </c>
      <c r="D9">
        <v>81</v>
      </c>
      <c r="E9">
        <v>81</v>
      </c>
      <c r="F9">
        <v>81</v>
      </c>
    </row>
    <row r="10" spans="2:6">
      <c r="B10" t="s">
        <v>38</v>
      </c>
      <c r="C10" t="s">
        <v>24</v>
      </c>
      <c r="D10" s="2">
        <v>0.87569719999999995</v>
      </c>
      <c r="E10" s="2">
        <v>0.3378159</v>
      </c>
      <c r="F10" s="2">
        <v>0.43648540000000002</v>
      </c>
    </row>
    <row r="11" spans="2:6">
      <c r="B11" t="s">
        <v>38</v>
      </c>
      <c r="C11" t="s">
        <v>25</v>
      </c>
      <c r="D11">
        <v>0.33198230000000001</v>
      </c>
      <c r="E11">
        <v>0.47591230000000001</v>
      </c>
      <c r="F11">
        <v>0.49903950000000002</v>
      </c>
    </row>
    <row r="12" spans="2:6">
      <c r="B12" t="s">
        <v>38</v>
      </c>
      <c r="C12" t="s">
        <v>26</v>
      </c>
      <c r="D12">
        <v>3.68869E-2</v>
      </c>
      <c r="E12">
        <v>5.2879099999999998E-2</v>
      </c>
      <c r="F12">
        <v>5.5448799999999999E-2</v>
      </c>
    </row>
    <row r="13" spans="2:6">
      <c r="B13" t="s">
        <v>38</v>
      </c>
      <c r="C13" t="s">
        <v>27</v>
      </c>
      <c r="D13">
        <f>1.96*D12</f>
        <v>7.2298323999999997E-2</v>
      </c>
      <c r="E13">
        <f t="shared" ref="E13:F13" si="0">1.96*E12</f>
        <v>0.10364303599999999</v>
      </c>
      <c r="F13">
        <f t="shared" si="0"/>
        <v>0.108679648</v>
      </c>
    </row>
    <row r="14" spans="2:6">
      <c r="B14" t="s">
        <v>60</v>
      </c>
    </row>
    <row r="15" spans="2:6">
      <c r="B15" s="7" t="s">
        <v>39</v>
      </c>
      <c r="C15" t="s">
        <v>23</v>
      </c>
      <c r="D15">
        <v>34</v>
      </c>
      <c r="E15">
        <v>34</v>
      </c>
      <c r="F15">
        <v>34</v>
      </c>
    </row>
    <row r="16" spans="2:6">
      <c r="B16" s="7" t="s">
        <v>39</v>
      </c>
      <c r="C16" t="s">
        <v>24</v>
      </c>
      <c r="D16" s="2">
        <v>0.72111099999999995</v>
      </c>
      <c r="E16" s="2">
        <v>0.16425490000000001</v>
      </c>
      <c r="F16" s="2">
        <v>0.42883900000000003</v>
      </c>
    </row>
    <row r="17" spans="2:6">
      <c r="B17" s="7" t="s">
        <v>39</v>
      </c>
      <c r="C17" t="s">
        <v>25</v>
      </c>
      <c r="D17">
        <v>0.45519690000000002</v>
      </c>
      <c r="E17">
        <v>0.37607859999999999</v>
      </c>
      <c r="F17">
        <v>0.50235289999999999</v>
      </c>
    </row>
    <row r="18" spans="2:6">
      <c r="B18" s="7" t="s">
        <v>39</v>
      </c>
      <c r="C18" t="s">
        <v>26</v>
      </c>
      <c r="D18">
        <v>7.8065599999999999E-2</v>
      </c>
      <c r="E18">
        <v>6.4496899999999996E-2</v>
      </c>
      <c r="F18">
        <v>8.6152800000000002E-2</v>
      </c>
    </row>
    <row r="19" spans="2:6">
      <c r="B19" s="7" t="s">
        <v>39</v>
      </c>
      <c r="C19" t="s">
        <v>27</v>
      </c>
      <c r="D19">
        <f>1.96*D18</f>
        <v>0.15300857600000001</v>
      </c>
      <c r="E19">
        <f t="shared" ref="E19:F19" si="1">1.96*E18</f>
        <v>0.12641392399999998</v>
      </c>
      <c r="F19">
        <f t="shared" si="1"/>
        <v>0.168859488</v>
      </c>
    </row>
    <row r="20" spans="2:6">
      <c r="B20" t="s">
        <v>60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F20"/>
  <sheetViews>
    <sheetView workbookViewId="0">
      <selection activeCell="C19" sqref="C19"/>
    </sheetView>
  </sheetViews>
  <sheetFormatPr defaultRowHeight="15"/>
  <cols>
    <col min="2" max="2" width="48" customWidth="1"/>
  </cols>
  <sheetData>
    <row r="3" spans="2:6">
      <c r="B3" s="3" t="s">
        <v>142</v>
      </c>
    </row>
    <row r="6" spans="2:6" ht="89.25">
      <c r="B6" t="s">
        <v>43</v>
      </c>
      <c r="D6" s="1" t="s">
        <v>132</v>
      </c>
      <c r="E6" s="1" t="s">
        <v>133</v>
      </c>
      <c r="F6" s="1" t="s">
        <v>134</v>
      </c>
    </row>
    <row r="7" spans="2:6">
      <c r="C7" t="s">
        <v>13</v>
      </c>
      <c r="D7" t="s">
        <v>135</v>
      </c>
      <c r="E7" t="s">
        <v>136</v>
      </c>
      <c r="F7" t="s">
        <v>137</v>
      </c>
    </row>
    <row r="8" spans="2:6">
      <c r="B8" t="s">
        <v>60</v>
      </c>
    </row>
    <row r="9" spans="2:6">
      <c r="B9" t="s">
        <v>38</v>
      </c>
      <c r="C9" t="s">
        <v>23</v>
      </c>
      <c r="D9">
        <v>105</v>
      </c>
      <c r="E9">
        <v>105</v>
      </c>
      <c r="F9">
        <v>105</v>
      </c>
    </row>
    <row r="10" spans="2:6">
      <c r="B10" t="s">
        <v>38</v>
      </c>
      <c r="C10" t="s">
        <v>24</v>
      </c>
      <c r="D10" s="2">
        <v>0.80880770000000002</v>
      </c>
      <c r="E10" s="2">
        <v>0.26984940000000002</v>
      </c>
      <c r="F10" s="2">
        <v>0.3988042</v>
      </c>
    </row>
    <row r="11" spans="2:6">
      <c r="B11" t="s">
        <v>38</v>
      </c>
      <c r="C11" t="s">
        <v>25</v>
      </c>
      <c r="D11">
        <v>0.39512619999999998</v>
      </c>
      <c r="E11">
        <v>0.44601039999999997</v>
      </c>
      <c r="F11">
        <v>0.49200080000000002</v>
      </c>
    </row>
    <row r="12" spans="2:6">
      <c r="B12" t="s">
        <v>38</v>
      </c>
      <c r="C12" t="s">
        <v>26</v>
      </c>
      <c r="D12">
        <v>3.8560400000000002E-2</v>
      </c>
      <c r="E12">
        <v>4.3526200000000001E-2</v>
      </c>
      <c r="F12">
        <v>4.8014399999999999E-2</v>
      </c>
    </row>
    <row r="13" spans="2:6">
      <c r="B13" t="s">
        <v>38</v>
      </c>
      <c r="C13" t="s">
        <v>27</v>
      </c>
      <c r="D13">
        <f>1.96*D12</f>
        <v>7.5578383999999998E-2</v>
      </c>
      <c r="E13">
        <f t="shared" ref="E13:F13" si="0">1.96*E12</f>
        <v>8.5311352000000007E-2</v>
      </c>
      <c r="F13">
        <f t="shared" si="0"/>
        <v>9.410822399999999E-2</v>
      </c>
    </row>
    <row r="14" spans="2:6">
      <c r="B14" t="s">
        <v>60</v>
      </c>
    </row>
    <row r="15" spans="2:6">
      <c r="B15" s="7" t="s">
        <v>42</v>
      </c>
      <c r="C15" t="s">
        <v>23</v>
      </c>
      <c r="D15">
        <v>10</v>
      </c>
      <c r="E15">
        <v>10</v>
      </c>
      <c r="F15">
        <v>10</v>
      </c>
    </row>
    <row r="16" spans="2:6">
      <c r="B16" s="7" t="s">
        <v>42</v>
      </c>
      <c r="C16" t="s">
        <v>24</v>
      </c>
      <c r="D16" s="2">
        <v>1</v>
      </c>
      <c r="E16" s="2">
        <v>0.40887109999999999</v>
      </c>
      <c r="F16" s="2">
        <v>0.77273049999999999</v>
      </c>
    </row>
    <row r="17" spans="2:6">
      <c r="B17" s="7" t="s">
        <v>42</v>
      </c>
      <c r="C17" t="s">
        <v>25</v>
      </c>
      <c r="D17">
        <v>0</v>
      </c>
      <c r="E17">
        <v>0.51821870000000003</v>
      </c>
      <c r="F17">
        <v>0.44173659999999998</v>
      </c>
    </row>
    <row r="18" spans="2:6">
      <c r="B18" s="7" t="s">
        <v>42</v>
      </c>
      <c r="C18" t="s">
        <v>26</v>
      </c>
      <c r="D18">
        <v>0</v>
      </c>
      <c r="E18">
        <v>0.1638751</v>
      </c>
      <c r="F18">
        <v>0.13968939999999999</v>
      </c>
    </row>
    <row r="19" spans="2:6">
      <c r="B19" s="7" t="s">
        <v>42</v>
      </c>
      <c r="C19" t="s">
        <v>27</v>
      </c>
      <c r="D19">
        <f>1.96*D18</f>
        <v>0</v>
      </c>
      <c r="E19">
        <f t="shared" ref="E19:F19" si="1">1.96*E18</f>
        <v>0.32119519599999996</v>
      </c>
      <c r="F19">
        <f t="shared" si="1"/>
        <v>0.273791224</v>
      </c>
    </row>
    <row r="20" spans="2:6">
      <c r="B20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35"/>
  <sheetViews>
    <sheetView workbookViewId="0">
      <selection activeCell="C16" sqref="C16"/>
    </sheetView>
  </sheetViews>
  <sheetFormatPr defaultRowHeight="15"/>
  <cols>
    <col min="2" max="2" width="77.85546875" customWidth="1"/>
    <col min="3" max="3" width="10.7109375" customWidth="1"/>
  </cols>
  <sheetData>
    <row r="3" spans="2:10" ht="28.5">
      <c r="B3" s="4" t="s">
        <v>10</v>
      </c>
    </row>
    <row r="9" spans="2:10" ht="76.5">
      <c r="B9" s="5" t="s">
        <v>11</v>
      </c>
      <c r="D9" s="1" t="s">
        <v>7</v>
      </c>
      <c r="E9" s="1" t="s">
        <v>3</v>
      </c>
      <c r="F9" s="1" t="s">
        <v>4</v>
      </c>
      <c r="G9" s="1" t="s">
        <v>8</v>
      </c>
      <c r="H9" s="1" t="s">
        <v>5</v>
      </c>
      <c r="I9" s="1" t="s">
        <v>6</v>
      </c>
      <c r="J9" s="1" t="s">
        <v>2</v>
      </c>
    </row>
    <row r="10" spans="2:10">
      <c r="B10" t="s">
        <v>12</v>
      </c>
      <c r="C10" t="s">
        <v>13</v>
      </c>
      <c r="D10" t="s">
        <v>14</v>
      </c>
      <c r="E10" t="s">
        <v>15</v>
      </c>
      <c r="F10" t="s">
        <v>16</v>
      </c>
      <c r="G10" t="s">
        <v>17</v>
      </c>
      <c r="H10" t="s">
        <v>18</v>
      </c>
      <c r="I10" t="s">
        <v>19</v>
      </c>
      <c r="J10" t="s">
        <v>20</v>
      </c>
    </row>
    <row r="11" spans="2:10">
      <c r="B11" t="s">
        <v>21</v>
      </c>
    </row>
    <row r="12" spans="2:10">
      <c r="B12" t="s">
        <v>22</v>
      </c>
      <c r="C12" t="s">
        <v>23</v>
      </c>
      <c r="D12">
        <v>30</v>
      </c>
      <c r="E12">
        <v>30</v>
      </c>
      <c r="F12">
        <v>30</v>
      </c>
      <c r="G12">
        <v>30</v>
      </c>
      <c r="H12">
        <v>30</v>
      </c>
      <c r="I12">
        <v>30</v>
      </c>
      <c r="J12">
        <v>30</v>
      </c>
    </row>
    <row r="13" spans="2:10">
      <c r="B13" t="s">
        <v>22</v>
      </c>
      <c r="C13" t="s">
        <v>24</v>
      </c>
      <c r="D13" s="2">
        <v>0.48004089999999999</v>
      </c>
      <c r="E13" s="2">
        <v>0.29647580000000001</v>
      </c>
      <c r="F13" s="2">
        <v>0.27410899999999999</v>
      </c>
      <c r="G13" s="2">
        <v>0.76923379999999997</v>
      </c>
      <c r="H13" s="2">
        <v>0.42734909999999998</v>
      </c>
      <c r="I13" s="2">
        <v>0.32614660000000001</v>
      </c>
      <c r="J13" s="2">
        <v>0.31376569999999998</v>
      </c>
    </row>
    <row r="14" spans="2:10">
      <c r="B14" t="s">
        <v>22</v>
      </c>
      <c r="C14" t="s">
        <v>25</v>
      </c>
      <c r="D14">
        <v>0.50814230000000005</v>
      </c>
      <c r="E14">
        <v>0.4645107</v>
      </c>
      <c r="F14">
        <v>0.45368969999999997</v>
      </c>
      <c r="G14">
        <v>0.42852580000000001</v>
      </c>
      <c r="H14">
        <v>0.5031506</v>
      </c>
      <c r="I14">
        <v>0.47681590000000001</v>
      </c>
      <c r="J14">
        <v>0.47195500000000001</v>
      </c>
    </row>
    <row r="15" spans="2:10">
      <c r="B15" t="s">
        <v>22</v>
      </c>
      <c r="C15" t="s">
        <v>26</v>
      </c>
      <c r="D15">
        <v>9.2773700000000001E-2</v>
      </c>
      <c r="E15">
        <v>8.48077E-2</v>
      </c>
      <c r="F15">
        <v>8.2832000000000003E-2</v>
      </c>
      <c r="G15">
        <v>7.8237699999999993E-2</v>
      </c>
      <c r="H15">
        <v>9.1862299999999994E-2</v>
      </c>
      <c r="I15">
        <v>8.7054300000000001E-2</v>
      </c>
      <c r="J15">
        <v>8.6166800000000002E-2</v>
      </c>
    </row>
    <row r="16" spans="2:10">
      <c r="B16" t="s">
        <v>22</v>
      </c>
      <c r="C16" t="s">
        <v>27</v>
      </c>
      <c r="D16">
        <f>1.96*D15</f>
        <v>0.18183645200000001</v>
      </c>
      <c r="E16">
        <f t="shared" ref="E16:J16" si="0">1.96*E15</f>
        <v>0.16622309199999999</v>
      </c>
      <c r="F16">
        <f t="shared" si="0"/>
        <v>0.16235072</v>
      </c>
      <c r="G16">
        <f t="shared" si="0"/>
        <v>0.15334589199999998</v>
      </c>
      <c r="H16">
        <f t="shared" si="0"/>
        <v>0.18005010799999999</v>
      </c>
      <c r="I16">
        <f t="shared" si="0"/>
        <v>0.170626428</v>
      </c>
      <c r="J16">
        <f t="shared" si="0"/>
        <v>0.16888692799999999</v>
      </c>
    </row>
    <row r="17" spans="2:10">
      <c r="B17" t="s">
        <v>21</v>
      </c>
    </row>
    <row r="18" spans="2:10">
      <c r="B18" t="s">
        <v>28</v>
      </c>
      <c r="C18" t="s">
        <v>23</v>
      </c>
      <c r="D18">
        <v>51</v>
      </c>
      <c r="E18">
        <v>51</v>
      </c>
      <c r="F18">
        <v>51</v>
      </c>
      <c r="G18">
        <v>51</v>
      </c>
      <c r="H18">
        <v>51</v>
      </c>
      <c r="I18">
        <v>51</v>
      </c>
      <c r="J18">
        <v>51</v>
      </c>
    </row>
    <row r="19" spans="2:10">
      <c r="B19" t="s">
        <v>28</v>
      </c>
      <c r="C19" t="s">
        <v>24</v>
      </c>
      <c r="D19" s="2">
        <v>0.52357509999999996</v>
      </c>
      <c r="E19" s="2">
        <v>0.5438963</v>
      </c>
      <c r="F19" s="2">
        <v>0.49117640000000001</v>
      </c>
      <c r="G19" s="2">
        <v>0.72206020000000004</v>
      </c>
      <c r="H19" s="2">
        <v>0.4117092</v>
      </c>
      <c r="I19" s="2">
        <v>0.5801828</v>
      </c>
      <c r="J19" s="2">
        <v>0.31110349999999998</v>
      </c>
    </row>
    <row r="20" spans="2:10">
      <c r="B20" t="s">
        <v>28</v>
      </c>
      <c r="C20" t="s">
        <v>25</v>
      </c>
      <c r="D20">
        <v>0.50441360000000002</v>
      </c>
      <c r="E20">
        <v>0.50302539999999996</v>
      </c>
      <c r="F20">
        <v>0.50489660000000003</v>
      </c>
      <c r="G20">
        <v>0.45244119999999999</v>
      </c>
      <c r="H20">
        <v>0.49704009999999998</v>
      </c>
      <c r="I20">
        <v>0.49843969999999999</v>
      </c>
      <c r="J20">
        <v>0.46755160000000001</v>
      </c>
    </row>
    <row r="21" spans="2:10">
      <c r="B21" t="s">
        <v>28</v>
      </c>
      <c r="C21" t="s">
        <v>26</v>
      </c>
      <c r="D21">
        <v>7.0632E-2</v>
      </c>
      <c r="E21">
        <v>7.0437600000000003E-2</v>
      </c>
      <c r="F21">
        <v>7.0699700000000004E-2</v>
      </c>
      <c r="G21">
        <v>6.3354400000000005E-2</v>
      </c>
      <c r="H21">
        <v>6.9599499999999995E-2</v>
      </c>
      <c r="I21">
        <v>6.9795499999999996E-2</v>
      </c>
      <c r="J21">
        <v>6.5470299999999995E-2</v>
      </c>
    </row>
    <row r="22" spans="2:10">
      <c r="B22" t="s">
        <v>28</v>
      </c>
      <c r="C22" t="s">
        <v>27</v>
      </c>
      <c r="D22">
        <f>1.96*D21</f>
        <v>0.13843871999999999</v>
      </c>
      <c r="E22">
        <f t="shared" ref="E22:J22" si="1">1.96*E21</f>
        <v>0.13805769600000001</v>
      </c>
      <c r="F22">
        <f t="shared" si="1"/>
        <v>0.138571412</v>
      </c>
      <c r="G22">
        <f t="shared" si="1"/>
        <v>0.12417462400000001</v>
      </c>
      <c r="H22">
        <f t="shared" si="1"/>
        <v>0.13641502</v>
      </c>
      <c r="I22">
        <f t="shared" si="1"/>
        <v>0.13679917999999999</v>
      </c>
      <c r="J22">
        <f t="shared" si="1"/>
        <v>0.12832178799999999</v>
      </c>
    </row>
    <row r="23" spans="2:10">
      <c r="B23" t="s">
        <v>21</v>
      </c>
    </row>
    <row r="24" spans="2:10">
      <c r="B24" t="s">
        <v>29</v>
      </c>
      <c r="C24" t="s">
        <v>23</v>
      </c>
      <c r="D24">
        <v>34</v>
      </c>
      <c r="E24">
        <v>34</v>
      </c>
      <c r="F24">
        <v>34</v>
      </c>
      <c r="G24">
        <v>34</v>
      </c>
      <c r="H24">
        <v>34</v>
      </c>
      <c r="I24">
        <v>34</v>
      </c>
      <c r="J24">
        <v>34</v>
      </c>
    </row>
    <row r="25" spans="2:10">
      <c r="B25" t="s">
        <v>29</v>
      </c>
      <c r="C25" t="s">
        <v>24</v>
      </c>
      <c r="D25" s="2">
        <v>0.62179609999999996</v>
      </c>
      <c r="E25" s="2">
        <v>0.29153800000000002</v>
      </c>
      <c r="F25" s="2">
        <v>0.49342730000000001</v>
      </c>
      <c r="G25" s="2">
        <v>0.65226709999999999</v>
      </c>
      <c r="H25" s="2">
        <v>0.58317839999999999</v>
      </c>
      <c r="I25" s="2">
        <v>0.52844690000000005</v>
      </c>
      <c r="J25" s="2">
        <v>0.26303070000000001</v>
      </c>
    </row>
    <row r="26" spans="2:10">
      <c r="B26" t="s">
        <v>29</v>
      </c>
      <c r="C26" t="s">
        <v>25</v>
      </c>
      <c r="D26">
        <v>0.49223159999999999</v>
      </c>
      <c r="E26">
        <v>0.46130520000000003</v>
      </c>
      <c r="F26">
        <v>0.50747540000000002</v>
      </c>
      <c r="G26">
        <v>0.48341279999999998</v>
      </c>
      <c r="H26">
        <v>0.50044730000000004</v>
      </c>
      <c r="I26">
        <v>0.50669719999999996</v>
      </c>
      <c r="J26">
        <v>0.44690000000000002</v>
      </c>
    </row>
    <row r="27" spans="2:10">
      <c r="B27" t="s">
        <v>29</v>
      </c>
      <c r="C27" t="s">
        <v>26</v>
      </c>
      <c r="D27">
        <v>8.4417000000000006E-2</v>
      </c>
      <c r="E27">
        <v>7.9113199999999995E-2</v>
      </c>
      <c r="F27">
        <v>8.7031300000000006E-2</v>
      </c>
      <c r="G27">
        <v>8.2904599999999995E-2</v>
      </c>
      <c r="H27">
        <v>8.5826E-2</v>
      </c>
      <c r="I27">
        <v>8.6897799999999997E-2</v>
      </c>
      <c r="J27">
        <v>7.6642699999999994E-2</v>
      </c>
    </row>
    <row r="28" spans="2:10">
      <c r="B28" t="s">
        <v>29</v>
      </c>
      <c r="C28" t="s">
        <v>27</v>
      </c>
      <c r="D28">
        <f>1.96*D27</f>
        <v>0.16545732000000002</v>
      </c>
      <c r="E28">
        <f t="shared" ref="E28:J28" si="2">1.96*E27</f>
        <v>0.15506187199999999</v>
      </c>
      <c r="F28">
        <f t="shared" si="2"/>
        <v>0.17058134800000002</v>
      </c>
      <c r="G28">
        <f t="shared" si="2"/>
        <v>0.16249301599999999</v>
      </c>
      <c r="H28">
        <f t="shared" si="2"/>
        <v>0.16821896</v>
      </c>
      <c r="I28">
        <f t="shared" si="2"/>
        <v>0.170319688</v>
      </c>
      <c r="J28">
        <f t="shared" si="2"/>
        <v>0.15021969199999999</v>
      </c>
    </row>
    <row r="29" spans="2:10">
      <c r="B29" t="s">
        <v>21</v>
      </c>
    </row>
    <row r="30" spans="2:10">
      <c r="B30" t="s">
        <v>30</v>
      </c>
      <c r="C30" t="s">
        <v>23</v>
      </c>
      <c r="D30">
        <v>115</v>
      </c>
      <c r="E30">
        <v>115</v>
      </c>
      <c r="F30">
        <v>115</v>
      </c>
      <c r="G30">
        <v>115</v>
      </c>
      <c r="H30">
        <v>115</v>
      </c>
      <c r="I30">
        <v>115</v>
      </c>
      <c r="J30">
        <v>115</v>
      </c>
    </row>
    <row r="31" spans="2:10">
      <c r="B31" t="s">
        <v>30</v>
      </c>
      <c r="C31" t="s">
        <v>24</v>
      </c>
      <c r="D31">
        <v>0.5212291</v>
      </c>
      <c r="E31">
        <v>0.38787700000000003</v>
      </c>
      <c r="F31">
        <v>0.39366610000000002</v>
      </c>
      <c r="G31">
        <v>0.73105180000000003</v>
      </c>
      <c r="H31">
        <v>0.44894689999999998</v>
      </c>
      <c r="I31">
        <v>0.45649479999999998</v>
      </c>
      <c r="J31">
        <v>0.3038421</v>
      </c>
    </row>
    <row r="32" spans="2:10">
      <c r="B32" t="s">
        <v>30</v>
      </c>
      <c r="C32" t="s">
        <v>25</v>
      </c>
      <c r="D32">
        <v>0.5017353</v>
      </c>
      <c r="E32">
        <v>0.48939880000000002</v>
      </c>
      <c r="F32">
        <v>0.49070039999999998</v>
      </c>
      <c r="G32">
        <v>0.44535350000000001</v>
      </c>
      <c r="H32">
        <v>0.49956349999999999</v>
      </c>
      <c r="I32">
        <v>0.50028360000000005</v>
      </c>
      <c r="J32">
        <v>0.46192810000000001</v>
      </c>
    </row>
    <row r="33" spans="2:10">
      <c r="B33" t="s">
        <v>30</v>
      </c>
      <c r="C33" t="s">
        <v>26</v>
      </c>
      <c r="D33">
        <v>4.6787099999999998E-2</v>
      </c>
      <c r="E33">
        <v>4.5636700000000002E-2</v>
      </c>
      <c r="F33">
        <v>4.5758100000000003E-2</v>
      </c>
      <c r="G33">
        <v>4.1529400000000001E-2</v>
      </c>
      <c r="H33">
        <v>4.6584500000000001E-2</v>
      </c>
      <c r="I33">
        <v>4.6651699999999997E-2</v>
      </c>
      <c r="J33">
        <v>4.3075000000000002E-2</v>
      </c>
    </row>
    <row r="34" spans="2:10">
      <c r="B34" t="s">
        <v>30</v>
      </c>
      <c r="C34" t="s">
        <v>27</v>
      </c>
      <c r="D34">
        <f>1.96*D33</f>
        <v>9.170271599999999E-2</v>
      </c>
      <c r="E34">
        <f t="shared" ref="E34:J34" si="3">1.96*E33</f>
        <v>8.9447932000000008E-2</v>
      </c>
      <c r="F34">
        <f t="shared" si="3"/>
        <v>8.9685875999999998E-2</v>
      </c>
      <c r="G34">
        <f t="shared" si="3"/>
        <v>8.1397624000000002E-2</v>
      </c>
      <c r="H34">
        <f t="shared" si="3"/>
        <v>9.1305620000000004E-2</v>
      </c>
      <c r="I34">
        <f t="shared" si="3"/>
        <v>9.1437331999999996E-2</v>
      </c>
      <c r="J34">
        <f t="shared" si="3"/>
        <v>8.4427000000000002E-2</v>
      </c>
    </row>
    <row r="35" spans="2:10">
      <c r="B35" t="s">
        <v>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H15"/>
  <sheetViews>
    <sheetView workbookViewId="0">
      <selection activeCell="J6" sqref="J6"/>
    </sheetView>
  </sheetViews>
  <sheetFormatPr defaultRowHeight="15"/>
  <cols>
    <col min="2" max="2" width="50.28515625" customWidth="1"/>
  </cols>
  <sheetData>
    <row r="2" spans="2:8">
      <c r="B2" s="3" t="s">
        <v>143</v>
      </c>
    </row>
    <row r="6" spans="2:8">
      <c r="C6" t="s">
        <v>144</v>
      </c>
      <c r="D6" t="s">
        <v>145</v>
      </c>
      <c r="E6" t="s">
        <v>146</v>
      </c>
      <c r="F6" t="s">
        <v>147</v>
      </c>
      <c r="G6" t="s">
        <v>148</v>
      </c>
      <c r="H6" t="s">
        <v>149</v>
      </c>
    </row>
    <row r="7" spans="2:8">
      <c r="B7" t="s">
        <v>150</v>
      </c>
      <c r="C7" s="16">
        <v>0.27010000000000001</v>
      </c>
      <c r="D7" s="16">
        <v>0.42359999999999998</v>
      </c>
      <c r="E7" s="16">
        <v>0.11130000000000001</v>
      </c>
      <c r="F7" s="16">
        <v>9.5700000000000007E-2</v>
      </c>
      <c r="G7" s="16">
        <v>8.2400000000000001E-2</v>
      </c>
      <c r="H7" s="16">
        <v>1.6899999999999998E-2</v>
      </c>
    </row>
    <row r="8" spans="2:8">
      <c r="B8" t="s">
        <v>151</v>
      </c>
      <c r="C8" s="16">
        <v>0.24600000000000002</v>
      </c>
      <c r="D8" s="16">
        <v>0.35920000000000002</v>
      </c>
      <c r="E8" s="16">
        <v>0.25</v>
      </c>
      <c r="F8" s="16">
        <v>6.4100000000000004E-2</v>
      </c>
      <c r="G8" s="16">
        <v>7.4400000000000008E-2</v>
      </c>
      <c r="H8" s="16">
        <v>6.4000000000000003E-3</v>
      </c>
    </row>
    <row r="9" spans="2:8">
      <c r="B9" t="s">
        <v>152</v>
      </c>
      <c r="C9" s="16">
        <v>0.21710000000000002</v>
      </c>
      <c r="D9" s="16">
        <v>0.4279</v>
      </c>
      <c r="E9" s="16">
        <v>0.15160000000000001</v>
      </c>
      <c r="F9" s="16">
        <v>9.7599999999999992E-2</v>
      </c>
      <c r="G9" s="16">
        <v>7.4800000000000005E-2</v>
      </c>
      <c r="H9" s="16">
        <v>3.1E-2</v>
      </c>
    </row>
    <row r="10" spans="2:8">
      <c r="B10" t="s">
        <v>153</v>
      </c>
      <c r="C10" s="16">
        <v>0.2039</v>
      </c>
      <c r="D10" s="16">
        <v>0.39079999999999998</v>
      </c>
      <c r="E10" s="16">
        <v>0.2147</v>
      </c>
      <c r="F10" s="16">
        <v>7.7899999999999997E-2</v>
      </c>
      <c r="G10" s="16">
        <v>9.0700000000000003E-2</v>
      </c>
      <c r="H10" s="16">
        <v>2.2000000000000002E-2</v>
      </c>
    </row>
    <row r="11" spans="2:8">
      <c r="B11" t="s">
        <v>154</v>
      </c>
      <c r="C11" s="16">
        <v>0.22140000000000001</v>
      </c>
      <c r="D11" s="16">
        <v>0.35509999999999997</v>
      </c>
      <c r="E11" s="16">
        <v>0.27440000000000003</v>
      </c>
      <c r="F11" s="16">
        <v>6.3200000000000006E-2</v>
      </c>
      <c r="G11" s="16">
        <v>6.7900000000000002E-2</v>
      </c>
      <c r="H11" s="16">
        <v>1.8000000000000002E-2</v>
      </c>
    </row>
    <row r="12" spans="2:8">
      <c r="B12" t="s">
        <v>155</v>
      </c>
      <c r="C12" s="16">
        <v>0.18390000000000001</v>
      </c>
      <c r="D12" s="16">
        <v>0.39159999999999995</v>
      </c>
      <c r="E12" s="16">
        <v>0.16500000000000001</v>
      </c>
      <c r="F12" s="16">
        <v>7.22E-2</v>
      </c>
      <c r="G12" s="16">
        <v>0.1757</v>
      </c>
      <c r="H12" s="16">
        <v>1.1599999999999999E-2</v>
      </c>
    </row>
    <row r="13" spans="2:8">
      <c r="B13" t="s">
        <v>156</v>
      </c>
      <c r="C13" s="16">
        <v>0.17600000000000002</v>
      </c>
      <c r="D13" s="16">
        <v>0.35310000000000002</v>
      </c>
      <c r="E13" s="16">
        <v>0.1812</v>
      </c>
      <c r="F13" s="16">
        <v>0.1784</v>
      </c>
      <c r="G13" s="16">
        <v>7.2499999999999995E-2</v>
      </c>
      <c r="H13" s="16">
        <v>3.8900000000000004E-2</v>
      </c>
    </row>
    <row r="14" spans="2:8">
      <c r="B14" t="s">
        <v>157</v>
      </c>
      <c r="C14" s="16">
        <v>0.1406</v>
      </c>
      <c r="D14" s="16">
        <v>0.2591</v>
      </c>
      <c r="E14" s="16">
        <v>0.26329999999999998</v>
      </c>
      <c r="F14" s="16">
        <v>0.1234</v>
      </c>
      <c r="G14" s="16">
        <v>0.19450000000000001</v>
      </c>
      <c r="H14" s="16">
        <v>1.9099999999999999E-2</v>
      </c>
    </row>
    <row r="15" spans="2:8">
      <c r="B15" t="s">
        <v>158</v>
      </c>
      <c r="C15" s="16">
        <v>0.11210000000000001</v>
      </c>
      <c r="D15" s="16">
        <v>0.20550000000000002</v>
      </c>
      <c r="E15" s="16">
        <v>0.14810000000000001</v>
      </c>
      <c r="F15" s="16">
        <v>0.15539999999999998</v>
      </c>
      <c r="G15" s="16">
        <v>0.34950000000000003</v>
      </c>
      <c r="H15" s="16">
        <v>2.9500000000000002E-2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L27"/>
  <sheetViews>
    <sheetView workbookViewId="0">
      <selection activeCell="N4" sqref="N4"/>
    </sheetView>
  </sheetViews>
  <sheetFormatPr defaultRowHeight="15"/>
  <cols>
    <col min="2" max="2" width="65.140625" customWidth="1"/>
  </cols>
  <sheetData>
    <row r="3" spans="2:12">
      <c r="B3" s="3" t="s">
        <v>195</v>
      </c>
    </row>
    <row r="7" spans="2:12" ht="102">
      <c r="B7" t="s">
        <v>54</v>
      </c>
      <c r="D7" s="17" t="s">
        <v>159</v>
      </c>
      <c r="E7" s="17" t="s">
        <v>157</v>
      </c>
      <c r="F7" s="17" t="s">
        <v>150</v>
      </c>
      <c r="G7" s="17" t="s">
        <v>158</v>
      </c>
      <c r="H7" s="17" t="s">
        <v>160</v>
      </c>
      <c r="I7" s="17" t="s">
        <v>155</v>
      </c>
      <c r="J7" s="17" t="s">
        <v>161</v>
      </c>
      <c r="K7" s="17" t="s">
        <v>154</v>
      </c>
      <c r="L7" s="17" t="s">
        <v>153</v>
      </c>
    </row>
    <row r="8" spans="2:12">
      <c r="C8" t="s">
        <v>13</v>
      </c>
      <c r="D8" t="s">
        <v>162</v>
      </c>
      <c r="E8" t="s">
        <v>163</v>
      </c>
      <c r="F8" t="s">
        <v>164</v>
      </c>
      <c r="G8" t="s">
        <v>165</v>
      </c>
      <c r="H8" t="s">
        <v>166</v>
      </c>
      <c r="I8" t="s">
        <v>167</v>
      </c>
      <c r="J8" t="s">
        <v>168</v>
      </c>
      <c r="K8" t="s">
        <v>169</v>
      </c>
      <c r="L8" t="s">
        <v>170</v>
      </c>
    </row>
    <row r="9" spans="2:12">
      <c r="B9" t="s">
        <v>81</v>
      </c>
    </row>
    <row r="10" spans="2:12">
      <c r="B10" t="s">
        <v>22</v>
      </c>
      <c r="C10" t="s">
        <v>23</v>
      </c>
      <c r="D10">
        <v>30</v>
      </c>
      <c r="E10">
        <v>30</v>
      </c>
      <c r="F10">
        <v>30</v>
      </c>
      <c r="G10">
        <v>30</v>
      </c>
      <c r="H10">
        <v>30</v>
      </c>
      <c r="I10">
        <v>30</v>
      </c>
      <c r="J10">
        <v>30</v>
      </c>
      <c r="K10">
        <v>30</v>
      </c>
      <c r="L10">
        <v>30</v>
      </c>
    </row>
    <row r="11" spans="2:12">
      <c r="B11" t="s">
        <v>22</v>
      </c>
      <c r="C11" t="s">
        <v>24</v>
      </c>
      <c r="D11" s="13">
        <v>3.3272699999999999</v>
      </c>
      <c r="E11" s="13">
        <v>2.8253149999999998</v>
      </c>
      <c r="F11" s="13">
        <v>3.712739</v>
      </c>
      <c r="G11" s="13">
        <v>2.157727</v>
      </c>
      <c r="H11" s="13">
        <v>3.5353189999999999</v>
      </c>
      <c r="I11" s="13">
        <v>3.2156289999999998</v>
      </c>
      <c r="J11" s="13">
        <v>3.571536</v>
      </c>
      <c r="K11" s="13">
        <v>3.4681389999999999</v>
      </c>
      <c r="L11" s="13">
        <v>3.447613</v>
      </c>
    </row>
    <row r="12" spans="2:12">
      <c r="B12" t="s">
        <v>22</v>
      </c>
      <c r="C12" t="s">
        <v>25</v>
      </c>
      <c r="D12">
        <v>1.116579</v>
      </c>
      <c r="E12">
        <v>1.3714329999999999</v>
      </c>
      <c r="F12">
        <v>1.2587550000000001</v>
      </c>
      <c r="G12">
        <v>1.389653</v>
      </c>
      <c r="H12">
        <v>1.256715</v>
      </c>
      <c r="I12">
        <v>1.404318</v>
      </c>
      <c r="J12">
        <v>1.1224590000000001</v>
      </c>
      <c r="K12">
        <v>1.1781839999999999</v>
      </c>
      <c r="L12">
        <v>1.2160329999999999</v>
      </c>
    </row>
    <row r="13" spans="2:12">
      <c r="B13" t="s">
        <v>22</v>
      </c>
      <c r="C13" t="s">
        <v>26</v>
      </c>
      <c r="D13">
        <v>0.2038585</v>
      </c>
      <c r="E13">
        <v>0.25038820000000001</v>
      </c>
      <c r="F13">
        <v>0.2298162</v>
      </c>
      <c r="G13">
        <v>0.25371480000000002</v>
      </c>
      <c r="H13">
        <v>0.2294438</v>
      </c>
      <c r="I13">
        <v>0.25639220000000001</v>
      </c>
      <c r="J13">
        <v>0.204932</v>
      </c>
      <c r="K13">
        <v>0.21510589999999999</v>
      </c>
      <c r="L13">
        <v>0.2220162</v>
      </c>
    </row>
    <row r="14" spans="2:12">
      <c r="B14" t="s">
        <v>22</v>
      </c>
      <c r="C14" t="s">
        <v>27</v>
      </c>
      <c r="D14">
        <f>1.96*D13</f>
        <v>0.39956266000000001</v>
      </c>
      <c r="E14">
        <f t="shared" ref="E14:L14" si="0">1.96*E13</f>
        <v>0.49076087200000001</v>
      </c>
      <c r="F14">
        <f t="shared" si="0"/>
        <v>0.45043975199999997</v>
      </c>
      <c r="G14">
        <f>1.96*G13</f>
        <v>0.49728100800000002</v>
      </c>
      <c r="H14">
        <f>1.96*H13</f>
        <v>0.44970984800000002</v>
      </c>
      <c r="I14">
        <f>1.96*I13</f>
        <v>0.50252871200000004</v>
      </c>
      <c r="J14">
        <f t="shared" si="0"/>
        <v>0.40166671999999998</v>
      </c>
      <c r="K14">
        <f t="shared" si="0"/>
        <v>0.42160756399999999</v>
      </c>
      <c r="L14">
        <f t="shared" si="0"/>
        <v>0.435151752</v>
      </c>
    </row>
    <row r="15" spans="2:12">
      <c r="B15" t="s">
        <v>81</v>
      </c>
      <c r="C15" s="6"/>
    </row>
    <row r="16" spans="2:12">
      <c r="B16" t="s">
        <v>28</v>
      </c>
      <c r="C16" t="s">
        <v>23</v>
      </c>
      <c r="D16">
        <v>47</v>
      </c>
      <c r="E16">
        <v>49</v>
      </c>
      <c r="F16">
        <v>50</v>
      </c>
      <c r="G16">
        <v>49</v>
      </c>
      <c r="H16">
        <v>50</v>
      </c>
      <c r="I16">
        <v>50</v>
      </c>
      <c r="J16">
        <v>48</v>
      </c>
      <c r="K16">
        <v>49</v>
      </c>
      <c r="L16">
        <v>50</v>
      </c>
    </row>
    <row r="17" spans="2:12">
      <c r="B17" t="s">
        <v>28</v>
      </c>
      <c r="C17" t="s">
        <v>24</v>
      </c>
      <c r="D17" s="13">
        <v>3.4596070000000001</v>
      </c>
      <c r="E17" s="13">
        <v>3.212952</v>
      </c>
      <c r="F17" s="13">
        <v>3.621397</v>
      </c>
      <c r="G17" s="13">
        <v>2.743814</v>
      </c>
      <c r="H17" s="13">
        <v>3.6735920000000002</v>
      </c>
      <c r="I17" s="13">
        <v>3.2560769999999999</v>
      </c>
      <c r="J17" s="13">
        <v>3.7509950000000001</v>
      </c>
      <c r="K17" s="13">
        <v>3.6061990000000002</v>
      </c>
      <c r="L17" s="13">
        <v>3.612311</v>
      </c>
    </row>
    <row r="18" spans="2:12">
      <c r="B18" t="s">
        <v>28</v>
      </c>
      <c r="C18" t="s">
        <v>25</v>
      </c>
      <c r="D18">
        <v>1.319088</v>
      </c>
      <c r="E18">
        <v>1.286896</v>
      </c>
      <c r="F18">
        <v>1.2704040000000001</v>
      </c>
      <c r="G18">
        <v>1.414706</v>
      </c>
      <c r="H18">
        <v>1.112242</v>
      </c>
      <c r="I18">
        <v>1.403216</v>
      </c>
      <c r="J18">
        <v>1.2010099999999999</v>
      </c>
      <c r="K18">
        <v>1.0856760000000001</v>
      </c>
      <c r="L18">
        <v>1.1596390000000001</v>
      </c>
    </row>
    <row r="19" spans="2:12">
      <c r="B19" t="s">
        <v>28</v>
      </c>
      <c r="C19" t="s">
        <v>26</v>
      </c>
      <c r="D19">
        <v>0.19240879999999999</v>
      </c>
      <c r="E19">
        <v>0.18384229999999999</v>
      </c>
      <c r="F19">
        <v>0.1796623</v>
      </c>
      <c r="G19">
        <v>0.2021008</v>
      </c>
      <c r="H19">
        <v>0.15729480000000001</v>
      </c>
      <c r="I19">
        <v>0.1984448</v>
      </c>
      <c r="J19">
        <v>0.1733509</v>
      </c>
      <c r="K19">
        <v>0.1550965</v>
      </c>
      <c r="L19">
        <v>0.1639978</v>
      </c>
    </row>
    <row r="20" spans="2:12">
      <c r="B20" t="s">
        <v>28</v>
      </c>
      <c r="C20" t="s">
        <v>27</v>
      </c>
      <c r="D20">
        <f>1.96*D19</f>
        <v>0.37712124799999996</v>
      </c>
      <c r="E20">
        <f t="shared" ref="E20:L20" si="1">1.96*E19</f>
        <v>0.36033090799999995</v>
      </c>
      <c r="F20">
        <f t="shared" si="1"/>
        <v>0.35213810800000001</v>
      </c>
      <c r="G20">
        <f>1.96*G19</f>
        <v>0.39611756799999998</v>
      </c>
      <c r="H20">
        <f>1.96*H19</f>
        <v>0.30829780800000001</v>
      </c>
      <c r="I20">
        <f>1.96*I19</f>
        <v>0.38895180800000001</v>
      </c>
      <c r="J20">
        <f t="shared" si="1"/>
        <v>0.33976776399999997</v>
      </c>
      <c r="K20">
        <f t="shared" si="1"/>
        <v>0.30398913999999999</v>
      </c>
      <c r="L20">
        <f t="shared" si="1"/>
        <v>0.321435688</v>
      </c>
    </row>
    <row r="21" spans="2:12">
      <c r="B21" t="s">
        <v>81</v>
      </c>
    </row>
    <row r="22" spans="2:12">
      <c r="B22" t="s">
        <v>29</v>
      </c>
      <c r="C22" t="s">
        <v>23</v>
      </c>
      <c r="D22">
        <v>32</v>
      </c>
      <c r="E22">
        <v>33</v>
      </c>
      <c r="F22">
        <v>32</v>
      </c>
      <c r="G22">
        <v>31</v>
      </c>
      <c r="H22">
        <v>34</v>
      </c>
      <c r="I22">
        <v>33</v>
      </c>
      <c r="J22">
        <v>32</v>
      </c>
      <c r="K22">
        <v>33</v>
      </c>
      <c r="L22">
        <v>31</v>
      </c>
    </row>
    <row r="23" spans="2:12">
      <c r="B23" t="s">
        <v>29</v>
      </c>
      <c r="C23" t="s">
        <v>24</v>
      </c>
      <c r="D23" s="13">
        <v>3.457697</v>
      </c>
      <c r="E23" s="13">
        <v>3.1774909999999998</v>
      </c>
      <c r="F23" s="13">
        <v>3.9303650000000001</v>
      </c>
      <c r="G23" s="13">
        <v>3.2945479999999998</v>
      </c>
      <c r="H23" s="13">
        <v>3.852808</v>
      </c>
      <c r="I23" s="13">
        <v>3.847045</v>
      </c>
      <c r="J23" s="13">
        <v>3.557712</v>
      </c>
      <c r="K23" s="13">
        <v>3.9921449999999998</v>
      </c>
      <c r="L23" s="13">
        <v>3.7033520000000002</v>
      </c>
    </row>
    <row r="24" spans="2:12">
      <c r="B24" t="s">
        <v>29</v>
      </c>
      <c r="C24" t="s">
        <v>25</v>
      </c>
      <c r="D24">
        <v>1.2213309999999999</v>
      </c>
      <c r="E24">
        <v>1.3112969999999999</v>
      </c>
      <c r="F24">
        <v>0.95081170000000004</v>
      </c>
      <c r="G24">
        <v>1.3985559999999999</v>
      </c>
      <c r="H24">
        <v>0.93137689999999995</v>
      </c>
      <c r="I24">
        <v>1.0060549999999999</v>
      </c>
      <c r="J24">
        <v>1.2448109999999999</v>
      </c>
      <c r="K24">
        <v>0.96817129999999996</v>
      </c>
      <c r="L24">
        <v>1.1693039999999999</v>
      </c>
    </row>
    <row r="25" spans="2:12">
      <c r="B25" t="s">
        <v>29</v>
      </c>
      <c r="C25" t="s">
        <v>26</v>
      </c>
      <c r="D25">
        <v>0.21590280000000001</v>
      </c>
      <c r="E25">
        <v>0.22826750000000001</v>
      </c>
      <c r="F25">
        <v>0.16808129999999999</v>
      </c>
      <c r="G25">
        <v>0.25118800000000002</v>
      </c>
      <c r="H25">
        <v>0.15972980000000001</v>
      </c>
      <c r="I25">
        <v>0.1751317</v>
      </c>
      <c r="J25">
        <v>0.22005350000000001</v>
      </c>
      <c r="K25">
        <v>0.16853699999999999</v>
      </c>
      <c r="L25">
        <v>0.21001320000000001</v>
      </c>
    </row>
    <row r="26" spans="2:12">
      <c r="B26" t="s">
        <v>29</v>
      </c>
      <c r="C26" t="s">
        <v>27</v>
      </c>
      <c r="D26">
        <f>1.96*D25</f>
        <v>0.42316948799999998</v>
      </c>
      <c r="E26">
        <f t="shared" ref="E26:L26" si="2">1.96*E25</f>
        <v>0.44740430000000003</v>
      </c>
      <c r="F26">
        <f t="shared" si="2"/>
        <v>0.32943934799999997</v>
      </c>
      <c r="G26">
        <f>1.96*G25</f>
        <v>0.49232848000000001</v>
      </c>
      <c r="H26">
        <f>1.96*H25</f>
        <v>0.31307040800000002</v>
      </c>
      <c r="I26">
        <f>1.96*I25</f>
        <v>0.34325813199999999</v>
      </c>
      <c r="J26">
        <f t="shared" si="2"/>
        <v>0.43130486000000001</v>
      </c>
      <c r="K26">
        <f t="shared" si="2"/>
        <v>0.33033251999999996</v>
      </c>
      <c r="L26">
        <f t="shared" si="2"/>
        <v>0.411625872</v>
      </c>
    </row>
    <row r="27" spans="2:12">
      <c r="B27" t="s">
        <v>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L25"/>
  <sheetViews>
    <sheetView workbookViewId="0">
      <selection activeCell="B4" sqref="B4"/>
    </sheetView>
  </sheetViews>
  <sheetFormatPr defaultRowHeight="15"/>
  <cols>
    <col min="2" max="2" width="52.85546875" customWidth="1"/>
  </cols>
  <sheetData>
    <row r="3" spans="2:12">
      <c r="B3" s="3" t="s">
        <v>196</v>
      </c>
    </row>
    <row r="6" spans="2:12" ht="102">
      <c r="B6" t="s">
        <v>171</v>
      </c>
      <c r="D6" s="17" t="s">
        <v>159</v>
      </c>
      <c r="E6" s="17" t="s">
        <v>157</v>
      </c>
      <c r="F6" s="17" t="s">
        <v>150</v>
      </c>
      <c r="G6" s="17" t="s">
        <v>158</v>
      </c>
      <c r="H6" s="17" t="s">
        <v>160</v>
      </c>
      <c r="I6" s="17" t="s">
        <v>155</v>
      </c>
      <c r="J6" s="17" t="s">
        <v>161</v>
      </c>
      <c r="K6" s="17" t="s">
        <v>154</v>
      </c>
      <c r="L6" s="17" t="s">
        <v>153</v>
      </c>
    </row>
    <row r="7" spans="2:12">
      <c r="B7" t="s">
        <v>81</v>
      </c>
    </row>
    <row r="8" spans="2:12">
      <c r="B8" s="9" t="s">
        <v>82</v>
      </c>
      <c r="C8" t="s">
        <v>23</v>
      </c>
      <c r="D8">
        <v>18</v>
      </c>
      <c r="E8">
        <v>18</v>
      </c>
      <c r="F8">
        <v>18</v>
      </c>
      <c r="G8">
        <v>18</v>
      </c>
      <c r="H8">
        <v>18</v>
      </c>
      <c r="I8">
        <v>18</v>
      </c>
      <c r="J8">
        <v>18</v>
      </c>
      <c r="K8">
        <v>18</v>
      </c>
      <c r="L8">
        <v>18</v>
      </c>
    </row>
    <row r="9" spans="2:12">
      <c r="B9" s="9" t="s">
        <v>82</v>
      </c>
      <c r="C9" t="s">
        <v>24</v>
      </c>
      <c r="D9" s="2">
        <v>0.46269070000000001</v>
      </c>
      <c r="E9" s="2">
        <v>0.30901400000000001</v>
      </c>
      <c r="F9" s="2">
        <v>0.57306000000000001</v>
      </c>
      <c r="G9" s="2">
        <v>0.2910838</v>
      </c>
      <c r="H9" s="2">
        <v>0.52403829999999996</v>
      </c>
      <c r="I9" s="2">
        <v>0.48729640000000002</v>
      </c>
      <c r="J9" s="2">
        <v>0.46710689999999999</v>
      </c>
      <c r="K9" s="2">
        <v>0.39990560000000003</v>
      </c>
      <c r="L9" s="2">
        <v>0.62035050000000003</v>
      </c>
    </row>
    <row r="10" spans="2:12">
      <c r="B10" s="9" t="s">
        <v>82</v>
      </c>
      <c r="C10" t="s">
        <v>25</v>
      </c>
      <c r="D10">
        <v>0.5130614</v>
      </c>
      <c r="E10">
        <v>0.47548360000000001</v>
      </c>
      <c r="F10">
        <v>0.50897360000000003</v>
      </c>
      <c r="G10">
        <v>0.46743180000000001</v>
      </c>
      <c r="H10">
        <v>0.51390080000000005</v>
      </c>
      <c r="I10">
        <v>0.5143297</v>
      </c>
      <c r="J10">
        <v>0.51338119999999998</v>
      </c>
      <c r="K10">
        <v>0.504081</v>
      </c>
      <c r="L10">
        <v>0.49936920000000001</v>
      </c>
    </row>
    <row r="11" spans="2:12">
      <c r="B11" s="9" t="s">
        <v>82</v>
      </c>
      <c r="C11" t="s">
        <v>26</v>
      </c>
      <c r="D11">
        <v>0.1209297</v>
      </c>
      <c r="E11">
        <v>0.11207259999999999</v>
      </c>
      <c r="F11">
        <v>0.1199662</v>
      </c>
      <c r="G11">
        <v>0.1101747</v>
      </c>
      <c r="H11">
        <v>0.1211276</v>
      </c>
      <c r="I11">
        <v>0.12122869999999999</v>
      </c>
      <c r="J11">
        <v>0.1210051</v>
      </c>
      <c r="K11">
        <v>0.118813</v>
      </c>
      <c r="L11">
        <v>0.1177025</v>
      </c>
    </row>
    <row r="12" spans="2:12">
      <c r="B12" s="9" t="s">
        <v>82</v>
      </c>
      <c r="C12" t="s">
        <v>27</v>
      </c>
      <c r="D12">
        <f>1.96*D11</f>
        <v>0.23702221200000001</v>
      </c>
      <c r="E12">
        <f t="shared" ref="E12:L12" si="0">1.96*E11</f>
        <v>0.21966229599999998</v>
      </c>
      <c r="F12">
        <f t="shared" si="0"/>
        <v>0.23513375199999997</v>
      </c>
      <c r="G12">
        <f>1.96*G11</f>
        <v>0.215942412</v>
      </c>
      <c r="H12">
        <f>1.96*H11</f>
        <v>0.23741009599999999</v>
      </c>
      <c r="I12">
        <f>1.96*I11</f>
        <v>0.23760825199999999</v>
      </c>
      <c r="J12">
        <f t="shared" si="0"/>
        <v>0.23716999599999999</v>
      </c>
      <c r="K12">
        <f t="shared" si="0"/>
        <v>0.23287347999999999</v>
      </c>
      <c r="L12">
        <f t="shared" si="0"/>
        <v>0.23069690000000001</v>
      </c>
    </row>
    <row r="13" spans="2:12">
      <c r="B13" t="s">
        <v>81</v>
      </c>
    </row>
    <row r="14" spans="2:12">
      <c r="B14" s="10" t="s">
        <v>83</v>
      </c>
      <c r="C14" t="s">
        <v>23</v>
      </c>
      <c r="D14">
        <v>46</v>
      </c>
      <c r="E14">
        <v>46</v>
      </c>
      <c r="F14">
        <v>46</v>
      </c>
      <c r="G14">
        <v>46</v>
      </c>
      <c r="H14">
        <v>46</v>
      </c>
      <c r="I14">
        <v>46</v>
      </c>
      <c r="J14">
        <v>46</v>
      </c>
      <c r="K14">
        <v>46</v>
      </c>
      <c r="L14">
        <v>46</v>
      </c>
    </row>
    <row r="15" spans="2:12">
      <c r="B15" s="10" t="s">
        <v>83</v>
      </c>
      <c r="C15" t="s">
        <v>24</v>
      </c>
      <c r="D15" s="2">
        <v>0.28990709999999997</v>
      </c>
      <c r="E15" s="2">
        <v>0.32627080000000003</v>
      </c>
      <c r="F15" s="2">
        <v>0.61803589999999997</v>
      </c>
      <c r="G15" s="2">
        <v>0.25305610000000001</v>
      </c>
      <c r="H15" s="2">
        <v>0.50395829999999997</v>
      </c>
      <c r="I15" s="2">
        <v>0.47746240000000001</v>
      </c>
      <c r="J15" s="2">
        <v>0.56654249999999995</v>
      </c>
      <c r="K15" s="2">
        <v>0.58704299999999998</v>
      </c>
      <c r="L15" s="2">
        <v>0.49208089999999999</v>
      </c>
    </row>
    <row r="16" spans="2:12">
      <c r="B16" s="10" t="s">
        <v>83</v>
      </c>
      <c r="C16" t="s">
        <v>25</v>
      </c>
      <c r="D16">
        <v>0.45873269999999999</v>
      </c>
      <c r="E16">
        <v>0.47402850000000002</v>
      </c>
      <c r="F16">
        <v>0.49123670000000003</v>
      </c>
      <c r="G16">
        <v>0.43956699999999999</v>
      </c>
      <c r="H16">
        <v>0.50550919999999999</v>
      </c>
      <c r="I16">
        <v>0.50501119999999999</v>
      </c>
      <c r="J16">
        <v>0.50102820000000003</v>
      </c>
      <c r="K16">
        <v>0.49780590000000002</v>
      </c>
      <c r="L16">
        <v>0.50546159999999996</v>
      </c>
    </row>
    <row r="17" spans="2:12">
      <c r="B17" s="10" t="s">
        <v>83</v>
      </c>
      <c r="C17" t="s">
        <v>26</v>
      </c>
      <c r="D17">
        <v>6.7636399999999999E-2</v>
      </c>
      <c r="E17">
        <v>6.9891700000000001E-2</v>
      </c>
      <c r="F17">
        <v>7.2428900000000004E-2</v>
      </c>
      <c r="G17">
        <v>6.4810599999999996E-2</v>
      </c>
      <c r="H17">
        <v>7.4533299999999997E-2</v>
      </c>
      <c r="I17">
        <v>7.4459800000000007E-2</v>
      </c>
      <c r="J17">
        <v>7.3872599999999997E-2</v>
      </c>
      <c r="K17">
        <v>7.3397500000000004E-2</v>
      </c>
      <c r="L17">
        <v>7.4526300000000004E-2</v>
      </c>
    </row>
    <row r="18" spans="2:12">
      <c r="B18" s="10" t="s">
        <v>83</v>
      </c>
      <c r="C18" t="s">
        <v>27</v>
      </c>
      <c r="D18">
        <f>1.96*D17</f>
        <v>0.132567344</v>
      </c>
      <c r="E18">
        <f t="shared" ref="E18:L18" si="1">1.96*E17</f>
        <v>0.136987732</v>
      </c>
      <c r="F18">
        <f t="shared" si="1"/>
        <v>0.141960644</v>
      </c>
      <c r="G18">
        <f>1.96*G17</f>
        <v>0.12702877599999998</v>
      </c>
      <c r="H18">
        <f>1.96*H17</f>
        <v>0.14608526799999999</v>
      </c>
      <c r="I18">
        <f>1.96*I17</f>
        <v>0.14594120800000002</v>
      </c>
      <c r="J18">
        <f t="shared" si="1"/>
        <v>0.14479029599999999</v>
      </c>
      <c r="K18">
        <f t="shared" si="1"/>
        <v>0.14385910000000002</v>
      </c>
      <c r="L18">
        <f t="shared" si="1"/>
        <v>0.146071548</v>
      </c>
    </row>
    <row r="19" spans="2:12">
      <c r="B19" t="s">
        <v>81</v>
      </c>
    </row>
    <row r="20" spans="2:12">
      <c r="B20" s="9" t="s">
        <v>85</v>
      </c>
      <c r="C20" t="s">
        <v>23</v>
      </c>
      <c r="D20">
        <v>50</v>
      </c>
      <c r="E20">
        <v>50</v>
      </c>
      <c r="F20">
        <v>50</v>
      </c>
      <c r="G20">
        <v>50</v>
      </c>
      <c r="H20">
        <v>50</v>
      </c>
      <c r="I20">
        <v>50</v>
      </c>
      <c r="J20">
        <v>50</v>
      </c>
      <c r="K20">
        <v>50</v>
      </c>
      <c r="L20">
        <v>50</v>
      </c>
    </row>
    <row r="21" spans="2:12">
      <c r="B21" s="9" t="s">
        <v>85</v>
      </c>
      <c r="C21" t="s">
        <v>24</v>
      </c>
      <c r="D21" s="2">
        <v>0.78846749999999999</v>
      </c>
      <c r="E21" s="2">
        <v>0.51085879999999995</v>
      </c>
      <c r="F21" s="2">
        <v>0.82368090000000005</v>
      </c>
      <c r="G21" s="2">
        <v>0.3940111</v>
      </c>
      <c r="H21" s="2">
        <v>0.74234940000000005</v>
      </c>
      <c r="I21" s="2">
        <v>0.71174570000000004</v>
      </c>
      <c r="J21" s="2">
        <v>0.79896800000000001</v>
      </c>
      <c r="K21" s="2">
        <v>0.64531240000000001</v>
      </c>
      <c r="L21" s="2">
        <v>0.69127870000000002</v>
      </c>
    </row>
    <row r="22" spans="2:12">
      <c r="B22" s="9" t="s">
        <v>85</v>
      </c>
      <c r="C22" t="s">
        <v>25</v>
      </c>
      <c r="D22">
        <v>0.4125413</v>
      </c>
      <c r="E22">
        <v>0.50495710000000005</v>
      </c>
      <c r="F22">
        <v>0.38496049999999998</v>
      </c>
      <c r="G22">
        <v>0.49359819999999999</v>
      </c>
      <c r="H22">
        <v>0.44178070000000003</v>
      </c>
      <c r="I22">
        <v>0.45754860000000003</v>
      </c>
      <c r="J22">
        <v>0.4048408</v>
      </c>
      <c r="K22">
        <v>0.48327569999999997</v>
      </c>
      <c r="L22">
        <v>0.46665600000000002</v>
      </c>
    </row>
    <row r="23" spans="2:12">
      <c r="B23" s="9" t="s">
        <v>85</v>
      </c>
      <c r="C23" t="s">
        <v>26</v>
      </c>
      <c r="D23">
        <v>5.8342199999999997E-2</v>
      </c>
      <c r="E23">
        <v>7.1411699999999995E-2</v>
      </c>
      <c r="F23">
        <v>5.44416E-2</v>
      </c>
      <c r="G23">
        <v>6.9805300000000001E-2</v>
      </c>
      <c r="H23">
        <v>6.2477199999999997E-2</v>
      </c>
      <c r="I23">
        <v>6.4707200000000006E-2</v>
      </c>
      <c r="J23">
        <v>5.7253100000000001E-2</v>
      </c>
      <c r="K23">
        <v>6.8345500000000003E-2</v>
      </c>
      <c r="L23">
        <v>6.5995100000000001E-2</v>
      </c>
    </row>
    <row r="24" spans="2:12">
      <c r="B24" s="9" t="s">
        <v>85</v>
      </c>
      <c r="C24" t="s">
        <v>27</v>
      </c>
      <c r="D24">
        <f>1.96*D23</f>
        <v>0.11435071199999999</v>
      </c>
      <c r="E24">
        <f t="shared" ref="E24:L24" si="2">1.96*E23</f>
        <v>0.13996693199999999</v>
      </c>
      <c r="F24">
        <f t="shared" si="2"/>
        <v>0.106705536</v>
      </c>
      <c r="G24">
        <f>1.96*G23</f>
        <v>0.13681838799999999</v>
      </c>
      <c r="H24">
        <f>1.96*H23</f>
        <v>0.122455312</v>
      </c>
      <c r="I24">
        <f>1.96*I23</f>
        <v>0.12682611200000002</v>
      </c>
      <c r="J24">
        <f t="shared" si="2"/>
        <v>0.112216076</v>
      </c>
      <c r="K24">
        <f t="shared" si="2"/>
        <v>0.13395718000000001</v>
      </c>
      <c r="L24">
        <f t="shared" si="2"/>
        <v>0.12935039600000001</v>
      </c>
    </row>
    <row r="25" spans="2:12">
      <c r="B25" t="s">
        <v>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G30"/>
  <sheetViews>
    <sheetView workbookViewId="0">
      <selection activeCell="C23" sqref="C23"/>
    </sheetView>
  </sheetViews>
  <sheetFormatPr defaultRowHeight="15"/>
  <cols>
    <col min="2" max="2" width="53" customWidth="1"/>
  </cols>
  <sheetData>
    <row r="2" spans="2:7">
      <c r="B2" s="3" t="s">
        <v>172</v>
      </c>
    </row>
    <row r="5" spans="2:7" ht="76.5">
      <c r="B5" t="s">
        <v>54</v>
      </c>
      <c r="D5" s="17" t="s">
        <v>173</v>
      </c>
      <c r="E5" s="17" t="s">
        <v>174</v>
      </c>
      <c r="F5" s="17" t="s">
        <v>175</v>
      </c>
      <c r="G5" s="18" t="s">
        <v>176</v>
      </c>
    </row>
    <row r="6" spans="2:7">
      <c r="B6" t="s">
        <v>138</v>
      </c>
      <c r="C6" s="6"/>
    </row>
    <row r="7" spans="2:7">
      <c r="B7" t="s">
        <v>22</v>
      </c>
      <c r="C7" t="s">
        <v>23</v>
      </c>
      <c r="D7">
        <v>30</v>
      </c>
      <c r="E7">
        <v>30</v>
      </c>
      <c r="F7">
        <v>30</v>
      </c>
      <c r="G7">
        <v>30</v>
      </c>
    </row>
    <row r="8" spans="2:7">
      <c r="B8" t="s">
        <v>22</v>
      </c>
      <c r="C8" t="s">
        <v>24</v>
      </c>
      <c r="D8" s="2">
        <v>0.24954109999999999</v>
      </c>
      <c r="E8" s="2">
        <v>0.54365280000000005</v>
      </c>
      <c r="F8" s="2">
        <v>0.1893223</v>
      </c>
      <c r="G8" s="2">
        <v>1.7483800000000001E-2</v>
      </c>
    </row>
    <row r="9" spans="2:7">
      <c r="B9" t="s">
        <v>22</v>
      </c>
      <c r="C9" t="s">
        <v>25</v>
      </c>
      <c r="D9">
        <v>0.44014540000000002</v>
      </c>
      <c r="E9" s="2">
        <v>0.5066058</v>
      </c>
      <c r="F9" s="2">
        <v>0.39846169999999997</v>
      </c>
      <c r="G9">
        <v>0.1333059</v>
      </c>
    </row>
    <row r="10" spans="2:7">
      <c r="B10" t="s">
        <v>22</v>
      </c>
      <c r="C10" t="s">
        <v>26</v>
      </c>
      <c r="D10">
        <v>8.0359200000000006E-2</v>
      </c>
      <c r="E10">
        <v>9.2493099999999995E-2</v>
      </c>
      <c r="F10">
        <v>7.2748800000000002E-2</v>
      </c>
      <c r="G10">
        <v>2.4338200000000001E-2</v>
      </c>
    </row>
    <row r="11" spans="2:7">
      <c r="B11" t="s">
        <v>22</v>
      </c>
      <c r="C11" t="s">
        <v>27</v>
      </c>
      <c r="D11">
        <f>1.96*D10</f>
        <v>0.15750403200000002</v>
      </c>
      <c r="E11">
        <f t="shared" ref="E11" si="0">1.96*E10</f>
        <v>0.18128647599999997</v>
      </c>
      <c r="F11">
        <f>1.96*F10</f>
        <v>0.14258764800000001</v>
      </c>
      <c r="G11">
        <f>1.96*G10</f>
        <v>4.7702872E-2</v>
      </c>
    </row>
    <row r="12" spans="2:7">
      <c r="B12" t="s">
        <v>138</v>
      </c>
    </row>
    <row r="13" spans="2:7">
      <c r="B13" t="s">
        <v>28</v>
      </c>
      <c r="C13" t="s">
        <v>23</v>
      </c>
      <c r="D13">
        <v>51</v>
      </c>
      <c r="E13">
        <v>51</v>
      </c>
      <c r="F13">
        <v>51</v>
      </c>
      <c r="G13">
        <v>51</v>
      </c>
    </row>
    <row r="14" spans="2:7">
      <c r="B14" t="s">
        <v>28</v>
      </c>
      <c r="C14" t="s">
        <v>24</v>
      </c>
      <c r="D14" s="2">
        <v>0.2915006</v>
      </c>
      <c r="E14" s="2">
        <v>0.45548929999999999</v>
      </c>
      <c r="F14" s="2">
        <v>0.23591580000000001</v>
      </c>
      <c r="G14" s="2">
        <v>1.7094399999999999E-2</v>
      </c>
    </row>
    <row r="15" spans="2:7">
      <c r="B15" t="s">
        <v>28</v>
      </c>
      <c r="C15" t="s">
        <v>25</v>
      </c>
      <c r="D15">
        <v>0.45897549999999998</v>
      </c>
      <c r="E15">
        <v>0.50297029999999998</v>
      </c>
      <c r="F15">
        <v>0.42879450000000002</v>
      </c>
      <c r="G15">
        <v>0.130913</v>
      </c>
    </row>
    <row r="16" spans="2:7">
      <c r="B16" t="s">
        <v>28</v>
      </c>
      <c r="C16" t="s">
        <v>26</v>
      </c>
      <c r="D16">
        <v>6.4269400000000004E-2</v>
      </c>
      <c r="E16">
        <v>7.0429900000000004E-2</v>
      </c>
      <c r="F16">
        <v>6.0043199999999998E-2</v>
      </c>
      <c r="G16">
        <v>1.8331500000000001E-2</v>
      </c>
    </row>
    <row r="17" spans="2:7">
      <c r="B17" t="s">
        <v>28</v>
      </c>
      <c r="C17" t="s">
        <v>27</v>
      </c>
      <c r="D17">
        <f>1.96*D16</f>
        <v>0.12596802400000001</v>
      </c>
      <c r="E17">
        <f t="shared" ref="E17" si="1">1.96*E16</f>
        <v>0.13804260400000001</v>
      </c>
      <c r="F17">
        <f>1.96*F16</f>
        <v>0.11768467199999999</v>
      </c>
      <c r="G17">
        <f>1.96*G16</f>
        <v>3.5929740000000002E-2</v>
      </c>
    </row>
    <row r="18" spans="2:7">
      <c r="B18" t="s">
        <v>138</v>
      </c>
    </row>
    <row r="19" spans="2:7">
      <c r="B19" t="s">
        <v>29</v>
      </c>
      <c r="C19" t="s">
        <v>23</v>
      </c>
      <c r="D19">
        <v>34</v>
      </c>
      <c r="E19">
        <v>34</v>
      </c>
      <c r="F19">
        <v>34</v>
      </c>
      <c r="G19">
        <v>34</v>
      </c>
    </row>
    <row r="20" spans="2:7">
      <c r="B20" t="s">
        <v>29</v>
      </c>
      <c r="C20" t="s">
        <v>24</v>
      </c>
      <c r="D20" s="2">
        <v>0.37733539999999999</v>
      </c>
      <c r="E20" s="2">
        <v>0.32573010000000002</v>
      </c>
      <c r="F20" s="2">
        <v>0.236567</v>
      </c>
      <c r="G20" s="2">
        <v>6.0367499999999998E-2</v>
      </c>
    </row>
    <row r="21" spans="2:7">
      <c r="B21" t="s">
        <v>29</v>
      </c>
      <c r="C21" t="s">
        <v>25</v>
      </c>
      <c r="D21">
        <v>0.49200929999999998</v>
      </c>
      <c r="E21">
        <v>0.47569470000000003</v>
      </c>
      <c r="F21">
        <v>0.4313651</v>
      </c>
      <c r="G21">
        <v>0.2417482</v>
      </c>
    </row>
    <row r="22" spans="2:7">
      <c r="B22" t="s">
        <v>29</v>
      </c>
      <c r="C22" t="s">
        <v>26</v>
      </c>
      <c r="D22">
        <v>8.4378900000000007E-2</v>
      </c>
      <c r="E22">
        <v>8.1581000000000001E-2</v>
      </c>
      <c r="F22">
        <v>7.3978500000000003E-2</v>
      </c>
      <c r="G22">
        <v>4.1459500000000003E-2</v>
      </c>
    </row>
    <row r="23" spans="2:7">
      <c r="B23" t="s">
        <v>29</v>
      </c>
      <c r="C23" t="s">
        <v>27</v>
      </c>
      <c r="D23">
        <f>1.96*D22</f>
        <v>0.16538264400000002</v>
      </c>
      <c r="E23">
        <f t="shared" ref="E23" si="2">1.96*E22</f>
        <v>0.15989876</v>
      </c>
      <c r="F23">
        <f>1.96*F22</f>
        <v>0.14499786000000001</v>
      </c>
      <c r="G23">
        <f>1.96*G22</f>
        <v>8.1260620000000006E-2</v>
      </c>
    </row>
    <row r="24" spans="2:7">
      <c r="B24" t="s">
        <v>138</v>
      </c>
    </row>
    <row r="25" spans="2:7">
      <c r="B25" t="s">
        <v>51</v>
      </c>
      <c r="C25" t="s">
        <v>23</v>
      </c>
      <c r="D25">
        <v>115</v>
      </c>
      <c r="E25">
        <v>115</v>
      </c>
      <c r="F25">
        <v>115</v>
      </c>
      <c r="G25">
        <v>115</v>
      </c>
    </row>
    <row r="26" spans="2:7">
      <c r="B26" t="s">
        <v>51</v>
      </c>
      <c r="C26" t="s">
        <v>24</v>
      </c>
      <c r="D26" s="2">
        <v>0.28768450000000001</v>
      </c>
      <c r="E26" s="2">
        <v>0.47241339999999998</v>
      </c>
      <c r="F26" s="2">
        <v>0.21501480000000001</v>
      </c>
      <c r="G26" s="2">
        <v>2.4887300000000001E-2</v>
      </c>
    </row>
    <row r="27" spans="2:7">
      <c r="B27" t="s">
        <v>51</v>
      </c>
      <c r="C27" t="s">
        <v>25</v>
      </c>
      <c r="D27">
        <v>0.45466440000000002</v>
      </c>
      <c r="E27">
        <v>0.50142330000000002</v>
      </c>
      <c r="F27">
        <v>0.41263060000000001</v>
      </c>
      <c r="G27">
        <v>0.15646360000000001</v>
      </c>
    </row>
    <row r="28" spans="2:7">
      <c r="B28" t="s">
        <v>51</v>
      </c>
      <c r="C28" t="s">
        <v>26</v>
      </c>
      <c r="D28">
        <v>4.2397700000000003E-2</v>
      </c>
      <c r="E28">
        <v>4.6758000000000001E-2</v>
      </c>
      <c r="F28">
        <v>3.8477999999999998E-2</v>
      </c>
      <c r="G28">
        <v>1.45903E-2</v>
      </c>
    </row>
    <row r="29" spans="2:7">
      <c r="B29" t="s">
        <v>51</v>
      </c>
      <c r="C29" t="s">
        <v>27</v>
      </c>
      <c r="D29">
        <f>1.96*D28</f>
        <v>8.3099492000000011E-2</v>
      </c>
      <c r="E29">
        <f t="shared" ref="E29" si="3">1.96*E28</f>
        <v>9.1645680000000007E-2</v>
      </c>
      <c r="F29">
        <f>1.96*F28</f>
        <v>7.5416879999999992E-2</v>
      </c>
      <c r="G29">
        <f>1.96*G28</f>
        <v>2.8596988E-2</v>
      </c>
    </row>
    <row r="30" spans="2:7">
      <c r="B30" t="s">
        <v>139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G24"/>
  <sheetViews>
    <sheetView workbookViewId="0">
      <selection activeCell="C11" sqref="C11"/>
    </sheetView>
  </sheetViews>
  <sheetFormatPr defaultRowHeight="15"/>
  <cols>
    <col min="2" max="2" width="51.7109375" customWidth="1"/>
  </cols>
  <sheetData>
    <row r="2" spans="2:7">
      <c r="B2" s="3" t="s">
        <v>177</v>
      </c>
    </row>
    <row r="5" spans="2:7" ht="76.5">
      <c r="B5" t="s">
        <v>171</v>
      </c>
      <c r="D5" s="17" t="s">
        <v>173</v>
      </c>
      <c r="E5" s="17" t="s">
        <v>174</v>
      </c>
      <c r="F5" s="17" t="s">
        <v>175</v>
      </c>
      <c r="G5" s="18" t="s">
        <v>176</v>
      </c>
    </row>
    <row r="6" spans="2:7">
      <c r="B6" t="s">
        <v>138</v>
      </c>
    </row>
    <row r="7" spans="2:7">
      <c r="B7" s="9" t="s">
        <v>82</v>
      </c>
      <c r="C7" t="s">
        <v>23</v>
      </c>
      <c r="D7">
        <v>18</v>
      </c>
      <c r="E7">
        <v>18</v>
      </c>
      <c r="F7">
        <v>18</v>
      </c>
      <c r="G7">
        <v>18</v>
      </c>
    </row>
    <row r="8" spans="2:7">
      <c r="B8" s="9" t="s">
        <v>82</v>
      </c>
      <c r="C8" t="s">
        <v>24</v>
      </c>
      <c r="D8" s="2">
        <v>0.1087067</v>
      </c>
      <c r="E8" s="2">
        <v>0.6265406</v>
      </c>
      <c r="F8" s="2">
        <v>0.2171611</v>
      </c>
      <c r="G8" s="2">
        <v>4.7591700000000001E-2</v>
      </c>
    </row>
    <row r="9" spans="2:7">
      <c r="B9" s="9" t="s">
        <v>82</v>
      </c>
      <c r="C9" t="s">
        <v>25</v>
      </c>
      <c r="D9">
        <v>0.320295</v>
      </c>
      <c r="E9">
        <v>0.49774639999999998</v>
      </c>
      <c r="F9">
        <v>0.4242667</v>
      </c>
      <c r="G9">
        <v>0.21907309999999999</v>
      </c>
    </row>
    <row r="10" spans="2:7">
      <c r="B10" s="9" t="s">
        <v>82</v>
      </c>
      <c r="C10" t="s">
        <v>26</v>
      </c>
      <c r="D10">
        <v>7.54943E-2</v>
      </c>
      <c r="E10">
        <v>0.1173199</v>
      </c>
      <c r="F10">
        <v>0.1000006</v>
      </c>
      <c r="G10">
        <v>5.1636000000000001E-2</v>
      </c>
    </row>
    <row r="11" spans="2:7">
      <c r="B11" s="9" t="s">
        <v>82</v>
      </c>
      <c r="C11" t="s">
        <v>27</v>
      </c>
      <c r="D11">
        <f>1.96*D10</f>
        <v>0.147968828</v>
      </c>
      <c r="E11">
        <f t="shared" ref="E11" si="0">1.96*E10</f>
        <v>0.22994700400000001</v>
      </c>
      <c r="F11">
        <f>1.96*F10</f>
        <v>0.196001176</v>
      </c>
      <c r="G11">
        <f>1.96*G10</f>
        <v>0.10120656</v>
      </c>
    </row>
    <row r="12" spans="2:7">
      <c r="B12" t="s">
        <v>138</v>
      </c>
    </row>
    <row r="13" spans="2:7">
      <c r="B13" s="10" t="s">
        <v>83</v>
      </c>
      <c r="C13" t="s">
        <v>23</v>
      </c>
      <c r="D13">
        <v>46</v>
      </c>
      <c r="E13">
        <v>46</v>
      </c>
      <c r="F13">
        <v>46</v>
      </c>
      <c r="G13">
        <v>46</v>
      </c>
    </row>
    <row r="14" spans="2:7">
      <c r="B14" s="10" t="s">
        <v>83</v>
      </c>
      <c r="C14" t="s">
        <v>24</v>
      </c>
      <c r="D14" s="2">
        <v>0.17405999999999999</v>
      </c>
      <c r="E14" s="2">
        <v>0.48529810000000001</v>
      </c>
      <c r="F14" s="2">
        <v>0.31409120000000001</v>
      </c>
      <c r="G14" s="2">
        <v>2.65507E-2</v>
      </c>
    </row>
    <row r="15" spans="2:7">
      <c r="B15" s="10" t="s">
        <v>83</v>
      </c>
      <c r="C15" t="s">
        <v>25</v>
      </c>
      <c r="D15">
        <v>0.38335089999999999</v>
      </c>
      <c r="E15">
        <v>0.50530640000000004</v>
      </c>
      <c r="F15">
        <v>0.46928180000000003</v>
      </c>
      <c r="G15">
        <v>0.16254260000000001</v>
      </c>
    </row>
    <row r="16" spans="2:7">
      <c r="B16" s="10" t="s">
        <v>83</v>
      </c>
      <c r="C16" t="s">
        <v>26</v>
      </c>
      <c r="D16">
        <v>5.6522000000000003E-2</v>
      </c>
      <c r="E16">
        <v>7.4503399999999997E-2</v>
      </c>
      <c r="F16">
        <v>6.9191799999999998E-2</v>
      </c>
      <c r="G16">
        <v>2.39656E-2</v>
      </c>
    </row>
    <row r="17" spans="2:7">
      <c r="B17" s="10" t="s">
        <v>83</v>
      </c>
      <c r="C17" t="s">
        <v>27</v>
      </c>
      <c r="D17">
        <f>1.96*D16</f>
        <v>0.11078312</v>
      </c>
      <c r="E17">
        <f t="shared" ref="E17" si="1">1.96*E16</f>
        <v>0.146026664</v>
      </c>
      <c r="F17">
        <f>1.96*F16</f>
        <v>0.135615928</v>
      </c>
      <c r="G17">
        <f>1.96*G16</f>
        <v>4.6972576000000002E-2</v>
      </c>
    </row>
    <row r="18" spans="2:7">
      <c r="B18" t="s">
        <v>138</v>
      </c>
    </row>
    <row r="19" spans="2:7">
      <c r="B19" s="9" t="s">
        <v>85</v>
      </c>
      <c r="C19" t="s">
        <v>23</v>
      </c>
      <c r="D19">
        <v>50</v>
      </c>
      <c r="E19">
        <v>50</v>
      </c>
      <c r="F19">
        <v>50</v>
      </c>
      <c r="G19">
        <v>50</v>
      </c>
    </row>
    <row r="20" spans="2:7">
      <c r="B20" s="9" t="s">
        <v>85</v>
      </c>
      <c r="C20" t="s">
        <v>24</v>
      </c>
      <c r="D20" s="2">
        <v>0.4688331</v>
      </c>
      <c r="E20" s="2">
        <v>0.39123249999999998</v>
      </c>
      <c r="F20" s="2">
        <v>0.1249909</v>
      </c>
      <c r="G20" s="2">
        <v>1.49435E-2</v>
      </c>
    </row>
    <row r="21" spans="2:7">
      <c r="B21" s="9" t="s">
        <v>85</v>
      </c>
      <c r="C21" t="s">
        <v>25</v>
      </c>
      <c r="D21">
        <v>0.50409409999999999</v>
      </c>
      <c r="E21">
        <v>0.492981</v>
      </c>
      <c r="F21">
        <v>0.33406619999999998</v>
      </c>
      <c r="G21">
        <v>0.1225585</v>
      </c>
    </row>
    <row r="22" spans="2:7">
      <c r="B22" s="9" t="s">
        <v>85</v>
      </c>
      <c r="C22" t="s">
        <v>26</v>
      </c>
      <c r="D22">
        <v>7.1289699999999998E-2</v>
      </c>
      <c r="E22">
        <v>6.9718000000000002E-2</v>
      </c>
      <c r="F22">
        <v>4.7244099999999997E-2</v>
      </c>
      <c r="G22">
        <v>1.7332400000000001E-2</v>
      </c>
    </row>
    <row r="23" spans="2:7">
      <c r="B23" s="9" t="s">
        <v>85</v>
      </c>
      <c r="C23" t="s">
        <v>27</v>
      </c>
      <c r="D23">
        <f>1.96*D22</f>
        <v>0.13972781199999998</v>
      </c>
      <c r="E23">
        <f t="shared" ref="E23" si="2">1.96*E22</f>
        <v>0.13664728000000001</v>
      </c>
      <c r="F23">
        <f>1.96*F22</f>
        <v>9.2598435999999992E-2</v>
      </c>
      <c r="G23">
        <f>1.96*G22</f>
        <v>3.3971504E-2</v>
      </c>
    </row>
    <row r="24" spans="2:7">
      <c r="B24" t="s">
        <v>138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F16"/>
  <sheetViews>
    <sheetView workbookViewId="0">
      <selection activeCell="C12" sqref="C12"/>
    </sheetView>
  </sheetViews>
  <sheetFormatPr defaultRowHeight="15"/>
  <cols>
    <col min="2" max="2" width="41.7109375" customWidth="1"/>
  </cols>
  <sheetData>
    <row r="3" spans="2:6">
      <c r="B3" s="3" t="s">
        <v>191</v>
      </c>
    </row>
    <row r="5" spans="2:6">
      <c r="C5" t="s">
        <v>187</v>
      </c>
      <c r="D5" t="s">
        <v>188</v>
      </c>
      <c r="E5" t="s">
        <v>189</v>
      </c>
      <c r="F5" t="s">
        <v>51</v>
      </c>
    </row>
    <row r="6" spans="2:6">
      <c r="B6" s="19" t="s">
        <v>178</v>
      </c>
      <c r="C6" s="2">
        <v>0.34302270000000001</v>
      </c>
      <c r="D6" s="2">
        <v>0.38911570000000001</v>
      </c>
      <c r="E6" s="2">
        <v>0.26478810000000003</v>
      </c>
      <c r="F6" s="2">
        <v>0.34644059999999999</v>
      </c>
    </row>
    <row r="7" spans="2:6" ht="25.5">
      <c r="B7" s="19" t="s">
        <v>179</v>
      </c>
      <c r="C7" s="2">
        <v>0.26702500000000001</v>
      </c>
      <c r="D7" s="2">
        <v>0.3171273</v>
      </c>
      <c r="E7" s="2">
        <v>0.32062750000000001</v>
      </c>
      <c r="F7" s="2">
        <v>0.2951452</v>
      </c>
    </row>
    <row r="8" spans="2:6" ht="25.5">
      <c r="B8" s="19" t="s">
        <v>180</v>
      </c>
      <c r="C8" s="2">
        <v>0.1484036</v>
      </c>
      <c r="D8" s="2">
        <v>0.33522550000000001</v>
      </c>
      <c r="E8" s="2">
        <v>0.2638991</v>
      </c>
      <c r="F8" s="2">
        <v>0.2384056</v>
      </c>
    </row>
    <row r="9" spans="2:6" ht="38.25">
      <c r="B9" s="8" t="s">
        <v>190</v>
      </c>
      <c r="C9" s="2">
        <v>0.14192730000000001</v>
      </c>
      <c r="D9" s="2">
        <v>0.27391159999999998</v>
      </c>
      <c r="E9" s="2">
        <v>0.31798120000000002</v>
      </c>
      <c r="F9" s="2">
        <v>0.22213869999999999</v>
      </c>
    </row>
    <row r="10" spans="2:6" ht="25.5">
      <c r="B10" s="19" t="s">
        <v>181</v>
      </c>
      <c r="C10" s="2">
        <v>0.1126703</v>
      </c>
      <c r="D10" s="2">
        <v>0.27198040000000001</v>
      </c>
      <c r="E10" s="2">
        <v>0.29381620000000003</v>
      </c>
      <c r="F10" s="2">
        <v>0.2039686</v>
      </c>
    </row>
    <row r="11" spans="2:6" ht="38.25">
      <c r="B11" s="19" t="s">
        <v>182</v>
      </c>
      <c r="C11" s="2">
        <v>0.13663049999999999</v>
      </c>
      <c r="D11" s="2">
        <v>0.1950704</v>
      </c>
      <c r="E11" s="2">
        <v>0.26134740000000001</v>
      </c>
      <c r="F11" s="2">
        <v>0.18037819999999999</v>
      </c>
    </row>
    <row r="12" spans="2:6" ht="25.5">
      <c r="B12" s="19" t="s">
        <v>183</v>
      </c>
      <c r="C12" s="2">
        <v>7.7177300000000004E-2</v>
      </c>
      <c r="D12" s="2">
        <v>0.1521189</v>
      </c>
      <c r="E12" s="2">
        <v>0.17372969999999999</v>
      </c>
      <c r="F12" s="2">
        <v>0.1221212</v>
      </c>
    </row>
    <row r="13" spans="2:6">
      <c r="B13" s="19" t="s">
        <v>38</v>
      </c>
      <c r="C13" s="2">
        <v>5.3217199999999999E-2</v>
      </c>
      <c r="D13" s="2">
        <v>0</v>
      </c>
      <c r="E13" s="2">
        <v>0</v>
      </c>
      <c r="F13" s="2">
        <v>2.4003199999999999E-2</v>
      </c>
    </row>
    <row r="14" spans="2:6" ht="25.5">
      <c r="B14" s="8" t="s">
        <v>184</v>
      </c>
      <c r="C14" s="2">
        <v>0.60905690000000001</v>
      </c>
      <c r="D14" s="2">
        <v>0.52982629999999997</v>
      </c>
      <c r="E14" s="2">
        <v>0.53192070000000002</v>
      </c>
      <c r="F14" s="2">
        <v>0.56593130000000003</v>
      </c>
    </row>
    <row r="15" spans="2:6">
      <c r="B15" s="19" t="s">
        <v>185</v>
      </c>
      <c r="C15" s="13">
        <v>1.2268570000000001</v>
      </c>
      <c r="D15" s="13">
        <v>1.93455</v>
      </c>
      <c r="E15" s="13">
        <v>1.8961889999999999</v>
      </c>
      <c r="F15" s="13">
        <v>1.608598</v>
      </c>
    </row>
    <row r="16" spans="2:6">
      <c r="B16" s="19" t="s">
        <v>186</v>
      </c>
      <c r="C16" s="13">
        <v>3.138198</v>
      </c>
      <c r="D16" s="13">
        <v>4.1145430000000003</v>
      </c>
      <c r="E16" s="13">
        <v>4.0510000000000002</v>
      </c>
      <c r="F16" s="13">
        <v>3.7058610000000001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3:D13"/>
  <sheetViews>
    <sheetView workbookViewId="0">
      <selection activeCell="B16" sqref="B16"/>
    </sheetView>
  </sheetViews>
  <sheetFormatPr defaultRowHeight="15"/>
  <cols>
    <col min="2" max="2" width="55.140625" customWidth="1"/>
    <col min="4" max="4" width="13.140625" customWidth="1"/>
  </cols>
  <sheetData>
    <row r="3" spans="2:4">
      <c r="B3" s="3" t="s">
        <v>192</v>
      </c>
    </row>
    <row r="5" spans="2:4">
      <c r="C5" t="s">
        <v>1</v>
      </c>
      <c r="D5" t="s">
        <v>0</v>
      </c>
    </row>
    <row r="6" spans="2:4">
      <c r="B6" s="8" t="s">
        <v>193</v>
      </c>
      <c r="C6" s="2">
        <v>0.7608239</v>
      </c>
      <c r="D6" s="2">
        <v>0.74257329999999999</v>
      </c>
    </row>
    <row r="7" spans="2:4">
      <c r="B7" s="8" t="s">
        <v>113</v>
      </c>
      <c r="C7" s="2">
        <v>0.74645709999999998</v>
      </c>
      <c r="D7" s="2">
        <v>0.6238572</v>
      </c>
    </row>
    <row r="8" spans="2:4">
      <c r="B8" s="8" t="s">
        <v>118</v>
      </c>
      <c r="C8" s="2">
        <v>0.58587489999999998</v>
      </c>
      <c r="D8" s="2">
        <v>0.65669670000000002</v>
      </c>
    </row>
    <row r="9" spans="2:4">
      <c r="B9" s="8" t="s">
        <v>114</v>
      </c>
      <c r="C9" s="2">
        <v>0.53593480000000004</v>
      </c>
      <c r="D9" s="2">
        <v>0.41712539999999998</v>
      </c>
    </row>
    <row r="10" spans="2:4">
      <c r="B10" s="8" t="s">
        <v>115</v>
      </c>
      <c r="C10" s="2">
        <v>0.52035419999999999</v>
      </c>
      <c r="D10" s="2">
        <v>0.54010230000000004</v>
      </c>
    </row>
    <row r="11" spans="2:4">
      <c r="B11" s="8" t="s">
        <v>194</v>
      </c>
      <c r="C11" s="2">
        <v>0.37783319999999998</v>
      </c>
      <c r="D11" s="2">
        <v>0.51354549999999999</v>
      </c>
    </row>
    <row r="12" spans="2:4">
      <c r="B12" s="8" t="s">
        <v>117</v>
      </c>
      <c r="C12" s="2">
        <v>0.35050330000000002</v>
      </c>
      <c r="D12" s="2">
        <v>0.76578409999999997</v>
      </c>
    </row>
    <row r="13" spans="2:4">
      <c r="B13" s="8" t="s">
        <v>119</v>
      </c>
      <c r="C13" s="2">
        <v>0.35135749999999999</v>
      </c>
      <c r="D13" s="2">
        <v>0.4521404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K25"/>
  <sheetViews>
    <sheetView workbookViewId="0">
      <selection activeCell="F2" sqref="F2"/>
    </sheetView>
  </sheetViews>
  <sheetFormatPr defaultRowHeight="15"/>
  <cols>
    <col min="2" max="2" width="52.5703125" customWidth="1"/>
  </cols>
  <sheetData>
    <row r="3" spans="2:11" ht="42.75">
      <c r="B3" s="4" t="s">
        <v>198</v>
      </c>
    </row>
    <row r="6" spans="2:11" ht="97.15" customHeight="1">
      <c r="B6" t="s">
        <v>54</v>
      </c>
      <c r="D6" s="8" t="s">
        <v>193</v>
      </c>
      <c r="E6" s="8" t="s">
        <v>114</v>
      </c>
      <c r="F6" s="8" t="s">
        <v>118</v>
      </c>
      <c r="G6" s="8" t="s">
        <v>113</v>
      </c>
      <c r="H6" s="8" t="s">
        <v>194</v>
      </c>
      <c r="I6" s="8" t="s">
        <v>117</v>
      </c>
      <c r="J6" s="8" t="s">
        <v>119</v>
      </c>
      <c r="K6" s="8" t="s">
        <v>115</v>
      </c>
    </row>
    <row r="7" spans="2:11">
      <c r="B7" t="s">
        <v>130</v>
      </c>
    </row>
    <row r="8" spans="2:11">
      <c r="B8" t="s">
        <v>22</v>
      </c>
      <c r="C8" t="s">
        <v>23</v>
      </c>
      <c r="D8">
        <v>11</v>
      </c>
      <c r="E8">
        <v>11</v>
      </c>
      <c r="F8">
        <v>11</v>
      </c>
      <c r="G8">
        <v>11</v>
      </c>
      <c r="H8">
        <v>11</v>
      </c>
      <c r="I8">
        <v>11</v>
      </c>
      <c r="J8">
        <v>11</v>
      </c>
      <c r="K8">
        <v>11</v>
      </c>
    </row>
    <row r="9" spans="2:11">
      <c r="B9" t="s">
        <v>22</v>
      </c>
      <c r="C9" t="s">
        <v>24</v>
      </c>
      <c r="D9" s="2">
        <v>0.81915280000000001</v>
      </c>
      <c r="E9" s="2">
        <v>0.3782604</v>
      </c>
      <c r="F9" s="2">
        <v>0.62173959999999995</v>
      </c>
      <c r="G9" s="2">
        <v>0.83270160000000004</v>
      </c>
      <c r="H9" s="2">
        <v>0.19741320000000001</v>
      </c>
      <c r="I9" s="2">
        <v>0.30342350000000001</v>
      </c>
      <c r="J9" s="2">
        <v>0.1060103</v>
      </c>
      <c r="K9" s="2">
        <v>0.56045149999999999</v>
      </c>
    </row>
    <row r="10" spans="2:11">
      <c r="B10" t="s">
        <v>22</v>
      </c>
      <c r="C10" t="s">
        <v>25</v>
      </c>
      <c r="D10">
        <v>0.40367769999999997</v>
      </c>
      <c r="E10">
        <v>0.50862309999999999</v>
      </c>
      <c r="F10">
        <v>0.50862309999999999</v>
      </c>
      <c r="G10">
        <v>0.39145960000000002</v>
      </c>
      <c r="H10">
        <v>0.41747499999999998</v>
      </c>
      <c r="I10">
        <v>0.48217569999999998</v>
      </c>
      <c r="J10">
        <v>0.32287660000000001</v>
      </c>
      <c r="K10">
        <v>0.52055759999999995</v>
      </c>
    </row>
    <row r="11" spans="2:11">
      <c r="B11" t="s">
        <v>22</v>
      </c>
      <c r="C11" t="s">
        <v>26</v>
      </c>
      <c r="D11">
        <v>0.1217134</v>
      </c>
      <c r="E11">
        <v>0.15335560000000001</v>
      </c>
      <c r="F11">
        <v>0.15335560000000001</v>
      </c>
      <c r="G11">
        <v>0.1180295</v>
      </c>
      <c r="H11">
        <v>0.1258734</v>
      </c>
      <c r="I11">
        <v>0.1453815</v>
      </c>
      <c r="J11">
        <v>9.7350999999999993E-2</v>
      </c>
      <c r="K11">
        <v>0.15695400000000001</v>
      </c>
    </row>
    <row r="12" spans="2:11">
      <c r="B12" t="s">
        <v>22</v>
      </c>
      <c r="C12" t="s">
        <v>27</v>
      </c>
      <c r="D12">
        <f>1.96*D11</f>
        <v>0.23855826399999999</v>
      </c>
      <c r="E12">
        <f>1.96*E11</f>
        <v>0.300576976</v>
      </c>
      <c r="F12">
        <f>1.96*F11</f>
        <v>0.300576976</v>
      </c>
      <c r="G12">
        <f>1.96*G11</f>
        <v>0.23133782</v>
      </c>
      <c r="H12">
        <f t="shared" ref="H12" si="0">1.96*H11</f>
        <v>0.24671186399999998</v>
      </c>
      <c r="I12">
        <f>1.96*I11</f>
        <v>0.28494774</v>
      </c>
      <c r="J12">
        <f t="shared" ref="J12:K12" si="1">1.96*J11</f>
        <v>0.19080795999999997</v>
      </c>
      <c r="K12">
        <f t="shared" si="1"/>
        <v>0.30762983999999999</v>
      </c>
    </row>
    <row r="13" spans="2:11">
      <c r="B13" t="s">
        <v>130</v>
      </c>
    </row>
    <row r="14" spans="2:11">
      <c r="B14" t="s">
        <v>28</v>
      </c>
      <c r="C14" t="s">
        <v>23</v>
      </c>
      <c r="D14">
        <v>24</v>
      </c>
      <c r="E14">
        <v>24</v>
      </c>
      <c r="F14">
        <v>24</v>
      </c>
      <c r="G14">
        <v>24</v>
      </c>
      <c r="H14">
        <v>24</v>
      </c>
      <c r="I14">
        <v>24</v>
      </c>
      <c r="J14">
        <v>24</v>
      </c>
      <c r="K14">
        <v>24</v>
      </c>
    </row>
    <row r="15" spans="2:11">
      <c r="B15" t="s">
        <v>28</v>
      </c>
      <c r="C15" t="s">
        <v>24</v>
      </c>
      <c r="D15" s="2">
        <v>0.70810510000000004</v>
      </c>
      <c r="E15" s="2">
        <v>0.53471259999999998</v>
      </c>
      <c r="F15" s="2">
        <v>0.44352259999999999</v>
      </c>
      <c r="G15" s="2">
        <v>0.54058240000000002</v>
      </c>
      <c r="H15" s="2">
        <v>0.44352259999999999</v>
      </c>
      <c r="I15" s="2">
        <v>0.24100759999999999</v>
      </c>
      <c r="J15" s="2">
        <v>0.50048999999999999</v>
      </c>
      <c r="K15" s="2">
        <v>0.46215980000000001</v>
      </c>
    </row>
    <row r="16" spans="2:11">
      <c r="B16" t="s">
        <v>28</v>
      </c>
      <c r="C16" t="s">
        <v>25</v>
      </c>
      <c r="D16">
        <v>0.4644124</v>
      </c>
      <c r="E16">
        <v>0.50952160000000002</v>
      </c>
      <c r="F16">
        <v>0.50748519999999997</v>
      </c>
      <c r="G16">
        <v>0.50906879999999999</v>
      </c>
      <c r="H16">
        <v>0.50748519999999997</v>
      </c>
      <c r="I16">
        <v>0.4368937</v>
      </c>
      <c r="J16">
        <v>0.51075369999999998</v>
      </c>
      <c r="K16">
        <v>0.50928910000000005</v>
      </c>
    </row>
    <row r="17" spans="2:11">
      <c r="B17" t="s">
        <v>28</v>
      </c>
      <c r="C17" t="s">
        <v>26</v>
      </c>
      <c r="D17">
        <v>9.4797800000000002E-2</v>
      </c>
      <c r="E17">
        <v>0.10400570000000001</v>
      </c>
      <c r="F17">
        <v>0.10359</v>
      </c>
      <c r="G17">
        <v>0.1039132</v>
      </c>
      <c r="H17">
        <v>0.10359</v>
      </c>
      <c r="I17">
        <v>8.9180599999999999E-2</v>
      </c>
      <c r="J17">
        <v>0.10425719999999999</v>
      </c>
      <c r="K17">
        <v>0.1039582</v>
      </c>
    </row>
    <row r="18" spans="2:11">
      <c r="B18" t="s">
        <v>28</v>
      </c>
      <c r="C18" t="s">
        <v>27</v>
      </c>
      <c r="D18">
        <f>1.96*D17</f>
        <v>0.18580368799999999</v>
      </c>
      <c r="E18">
        <f>1.96*E17</f>
        <v>0.203851172</v>
      </c>
      <c r="F18">
        <f>1.96*F17</f>
        <v>0.20303640000000001</v>
      </c>
      <c r="G18">
        <f t="shared" ref="G18:K18" si="2">1.96*G17</f>
        <v>0.203669872</v>
      </c>
      <c r="H18">
        <f t="shared" si="2"/>
        <v>0.20303640000000001</v>
      </c>
      <c r="I18">
        <f t="shared" si="2"/>
        <v>0.17479397599999999</v>
      </c>
      <c r="J18">
        <f t="shared" si="2"/>
        <v>0.20434411199999999</v>
      </c>
      <c r="K18">
        <f t="shared" si="2"/>
        <v>0.20375807199999998</v>
      </c>
    </row>
    <row r="19" spans="2:11">
      <c r="B19" t="s">
        <v>130</v>
      </c>
    </row>
    <row r="20" spans="2:11">
      <c r="B20" t="s">
        <v>29</v>
      </c>
      <c r="C20" t="s">
        <v>23</v>
      </c>
      <c r="D20">
        <v>16</v>
      </c>
      <c r="E20">
        <v>16</v>
      </c>
      <c r="F20">
        <v>16</v>
      </c>
      <c r="G20">
        <v>16</v>
      </c>
      <c r="H20">
        <v>16</v>
      </c>
      <c r="I20">
        <v>16</v>
      </c>
      <c r="J20">
        <v>16</v>
      </c>
      <c r="K20">
        <v>16</v>
      </c>
    </row>
    <row r="21" spans="2:11">
      <c r="B21" t="s">
        <v>29</v>
      </c>
      <c r="C21" t="s">
        <v>24</v>
      </c>
      <c r="D21" s="2">
        <v>0.74818419999999997</v>
      </c>
      <c r="E21" s="2">
        <v>0.87596940000000001</v>
      </c>
      <c r="F21" s="2">
        <v>0.81205490000000002</v>
      </c>
      <c r="G21" s="2">
        <v>1</v>
      </c>
      <c r="H21" s="2">
        <v>0.62415359999999998</v>
      </c>
      <c r="I21" s="2">
        <v>0.68426980000000004</v>
      </c>
      <c r="J21" s="2">
        <v>0.55905570000000004</v>
      </c>
      <c r="K21" s="2">
        <v>0.55838379999999999</v>
      </c>
    </row>
    <row r="22" spans="2:11">
      <c r="B22" t="s">
        <v>29</v>
      </c>
      <c r="C22" t="s">
        <v>25</v>
      </c>
      <c r="D22">
        <v>0.4482911</v>
      </c>
      <c r="E22">
        <v>0.34042650000000002</v>
      </c>
      <c r="F22">
        <v>0.40348050000000002</v>
      </c>
      <c r="G22">
        <v>0</v>
      </c>
      <c r="H22">
        <v>0.50022489999999997</v>
      </c>
      <c r="I22">
        <v>0.48004960000000002</v>
      </c>
      <c r="J22">
        <v>0.51278319999999999</v>
      </c>
      <c r="K22">
        <v>0.51286520000000002</v>
      </c>
    </row>
    <row r="23" spans="2:11">
      <c r="B23" t="s">
        <v>29</v>
      </c>
      <c r="C23" t="s">
        <v>26</v>
      </c>
      <c r="D23">
        <v>0.1120728</v>
      </c>
      <c r="E23">
        <v>8.5106600000000004E-2</v>
      </c>
      <c r="F23">
        <v>0.1008701</v>
      </c>
      <c r="G23">
        <v>0</v>
      </c>
      <c r="H23">
        <v>0.12505620000000001</v>
      </c>
      <c r="I23">
        <v>0.12001240000000001</v>
      </c>
      <c r="J23">
        <v>0.1281958</v>
      </c>
      <c r="K23">
        <v>0.12821630000000001</v>
      </c>
    </row>
    <row r="24" spans="2:11">
      <c r="B24" t="s">
        <v>29</v>
      </c>
      <c r="C24" t="s">
        <v>27</v>
      </c>
      <c r="D24">
        <f>1.96*D23</f>
        <v>0.21966268799999999</v>
      </c>
      <c r="E24">
        <f>1.96*E23</f>
        <v>0.16680893600000002</v>
      </c>
      <c r="F24">
        <f>1.96*F23</f>
        <v>0.19770539600000001</v>
      </c>
      <c r="G24">
        <f t="shared" ref="G24:K24" si="3">1.96*G23</f>
        <v>0</v>
      </c>
      <c r="H24">
        <f t="shared" si="3"/>
        <v>0.245110152</v>
      </c>
      <c r="I24">
        <f t="shared" si="3"/>
        <v>0.235224304</v>
      </c>
      <c r="J24">
        <f t="shared" si="3"/>
        <v>0.251263768</v>
      </c>
      <c r="K24">
        <f t="shared" si="3"/>
        <v>0.251303948</v>
      </c>
    </row>
    <row r="25" spans="2:11">
      <c r="B25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24"/>
  <sheetViews>
    <sheetView workbookViewId="0">
      <selection activeCell="B9" sqref="B9"/>
    </sheetView>
  </sheetViews>
  <sheetFormatPr defaultRowHeight="15"/>
  <cols>
    <col min="2" max="2" width="66.28515625" customWidth="1"/>
  </cols>
  <sheetData>
    <row r="3" spans="2:10">
      <c r="B3" s="3" t="s">
        <v>32</v>
      </c>
    </row>
    <row r="9" spans="2:10" ht="76.5">
      <c r="B9" s="15" t="s">
        <v>55</v>
      </c>
      <c r="D9" s="1" t="s">
        <v>7</v>
      </c>
      <c r="E9" s="1" t="s">
        <v>3</v>
      </c>
      <c r="F9" s="1" t="s">
        <v>4</v>
      </c>
      <c r="G9" s="1" t="s">
        <v>8</v>
      </c>
      <c r="H9" s="1" t="s">
        <v>5</v>
      </c>
      <c r="I9" s="1" t="s">
        <v>6</v>
      </c>
      <c r="J9" s="1" t="s">
        <v>2</v>
      </c>
    </row>
    <row r="10" spans="2:10">
      <c r="B10" t="s">
        <v>33</v>
      </c>
    </row>
    <row r="11" spans="2:10">
      <c r="B11" t="s">
        <v>34</v>
      </c>
      <c r="C11" t="s">
        <v>23</v>
      </c>
      <c r="D11">
        <v>46</v>
      </c>
      <c r="E11">
        <v>46</v>
      </c>
      <c r="F11">
        <v>46</v>
      </c>
      <c r="G11">
        <v>46</v>
      </c>
      <c r="H11">
        <v>46</v>
      </c>
      <c r="I11">
        <v>46</v>
      </c>
      <c r="J11">
        <v>46</v>
      </c>
    </row>
    <row r="12" spans="2:10">
      <c r="B12" t="s">
        <v>34</v>
      </c>
      <c r="C12" t="s">
        <v>24</v>
      </c>
      <c r="D12" s="2">
        <v>0.49906080000000003</v>
      </c>
      <c r="E12" s="2">
        <v>0.360566</v>
      </c>
      <c r="F12" s="2">
        <v>0.40427049999999998</v>
      </c>
      <c r="G12" s="2">
        <v>0.74957629999999997</v>
      </c>
      <c r="H12" s="2">
        <v>0.50900089999999998</v>
      </c>
      <c r="I12" s="2">
        <v>0.58293419999999996</v>
      </c>
      <c r="J12" s="2">
        <v>0.4531287</v>
      </c>
    </row>
    <row r="13" spans="2:10">
      <c r="B13" t="s">
        <v>34</v>
      </c>
      <c r="C13" t="s">
        <v>25</v>
      </c>
      <c r="D13">
        <v>0.50552410000000003</v>
      </c>
      <c r="E13">
        <v>0.48547059999999997</v>
      </c>
      <c r="F13">
        <v>0.49617309999999998</v>
      </c>
      <c r="G13">
        <v>0.43804460000000001</v>
      </c>
      <c r="H13">
        <v>0.50544310000000003</v>
      </c>
      <c r="I13">
        <v>0.49852239999999998</v>
      </c>
      <c r="J13">
        <v>0.50329889999999999</v>
      </c>
    </row>
    <row r="14" spans="2:10">
      <c r="B14" t="s">
        <v>34</v>
      </c>
      <c r="C14" t="s">
        <v>26</v>
      </c>
      <c r="D14">
        <v>7.4535500000000005E-2</v>
      </c>
      <c r="E14">
        <v>7.1578699999999995E-2</v>
      </c>
      <c r="F14">
        <v>7.3156700000000005E-2</v>
      </c>
      <c r="G14">
        <v>6.4586199999999996E-2</v>
      </c>
      <c r="H14">
        <v>7.4523500000000006E-2</v>
      </c>
      <c r="I14">
        <v>7.3503100000000002E-2</v>
      </c>
      <c r="J14">
        <v>7.4207400000000007E-2</v>
      </c>
    </row>
    <row r="15" spans="2:10">
      <c r="B15" t="s">
        <v>34</v>
      </c>
      <c r="C15" t="s">
        <v>27</v>
      </c>
      <c r="D15">
        <f>1.96*D14</f>
        <v>0.14608958</v>
      </c>
      <c r="E15">
        <f t="shared" ref="E15:J15" si="0">1.96*E14</f>
        <v>0.14029425199999998</v>
      </c>
      <c r="F15">
        <f t="shared" si="0"/>
        <v>0.143387132</v>
      </c>
      <c r="G15">
        <f t="shared" si="0"/>
        <v>0.12658895199999998</v>
      </c>
      <c r="H15">
        <f t="shared" si="0"/>
        <v>0.14606606</v>
      </c>
      <c r="I15">
        <f t="shared" si="0"/>
        <v>0.14406607599999999</v>
      </c>
      <c r="J15">
        <f t="shared" si="0"/>
        <v>0.145446504</v>
      </c>
    </row>
    <row r="16" spans="2:10">
      <c r="B16" t="s">
        <v>33</v>
      </c>
    </row>
    <row r="17" spans="2:10">
      <c r="B17" t="s">
        <v>35</v>
      </c>
      <c r="C17" t="s">
        <v>23</v>
      </c>
      <c r="D17">
        <v>20</v>
      </c>
      <c r="E17">
        <v>20</v>
      </c>
      <c r="F17">
        <v>20</v>
      </c>
      <c r="G17">
        <v>20</v>
      </c>
      <c r="H17">
        <v>20</v>
      </c>
      <c r="I17">
        <v>20</v>
      </c>
      <c r="J17">
        <v>20</v>
      </c>
    </row>
    <row r="18" spans="2:10">
      <c r="B18" t="s">
        <v>35</v>
      </c>
      <c r="C18" t="s">
        <v>24</v>
      </c>
      <c r="D18" s="2">
        <v>0.38686039999999999</v>
      </c>
      <c r="E18" s="2">
        <v>0.34584530000000002</v>
      </c>
      <c r="F18" s="2">
        <v>0.2016297</v>
      </c>
      <c r="G18" s="2">
        <v>0.85217200000000004</v>
      </c>
      <c r="H18" s="2">
        <v>0.39714969999999999</v>
      </c>
      <c r="I18" s="2">
        <v>0.2317709</v>
      </c>
      <c r="J18" s="2">
        <v>0.37248049999999999</v>
      </c>
    </row>
    <row r="19" spans="2:10">
      <c r="B19" t="s">
        <v>35</v>
      </c>
      <c r="C19" t="s">
        <v>25</v>
      </c>
      <c r="D19">
        <v>0.4996835</v>
      </c>
      <c r="E19">
        <v>0.48799949999999997</v>
      </c>
      <c r="F19">
        <v>0.41164010000000001</v>
      </c>
      <c r="G19">
        <v>0.36414990000000003</v>
      </c>
      <c r="H19">
        <v>0.50201890000000005</v>
      </c>
      <c r="I19">
        <v>0.43292530000000001</v>
      </c>
      <c r="J19">
        <v>0.49602499999999999</v>
      </c>
    </row>
    <row r="20" spans="2:10">
      <c r="B20" t="s">
        <v>35</v>
      </c>
      <c r="C20" t="s">
        <v>26</v>
      </c>
      <c r="D20">
        <v>0.1117326</v>
      </c>
      <c r="E20">
        <v>0.10911999999999999</v>
      </c>
      <c r="F20">
        <v>9.2045500000000002E-2</v>
      </c>
      <c r="G20">
        <v>8.1426399999999996E-2</v>
      </c>
      <c r="H20">
        <v>0.1122548</v>
      </c>
      <c r="I20">
        <v>9.6805000000000002E-2</v>
      </c>
      <c r="J20">
        <v>0.1109146</v>
      </c>
    </row>
    <row r="21" spans="2:10">
      <c r="B21" t="s">
        <v>35</v>
      </c>
      <c r="C21" t="s">
        <v>27</v>
      </c>
      <c r="D21">
        <f>1.96*D20</f>
        <v>0.218995896</v>
      </c>
      <c r="E21">
        <f t="shared" ref="E21:J21" si="1">1.96*E20</f>
        <v>0.21387519999999999</v>
      </c>
      <c r="F21">
        <f t="shared" si="1"/>
        <v>0.18040918</v>
      </c>
      <c r="G21">
        <f t="shared" si="1"/>
        <v>0.15959574399999998</v>
      </c>
      <c r="H21">
        <f t="shared" si="1"/>
        <v>0.220019408</v>
      </c>
      <c r="I21">
        <f t="shared" si="1"/>
        <v>0.18973780000000001</v>
      </c>
      <c r="J21">
        <f t="shared" si="1"/>
        <v>0.21739261600000001</v>
      </c>
    </row>
    <row r="22" spans="2:10">
      <c r="B22" t="s">
        <v>33</v>
      </c>
    </row>
    <row r="24" spans="2:10">
      <c r="D24" s="2"/>
      <c r="E24" s="2"/>
      <c r="F24" s="2"/>
      <c r="G24" s="2"/>
      <c r="H24" s="2"/>
      <c r="I24" s="2"/>
      <c r="J2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24"/>
  <sheetViews>
    <sheetView workbookViewId="0">
      <selection activeCell="B18" sqref="B18"/>
    </sheetView>
  </sheetViews>
  <sheetFormatPr defaultRowHeight="15"/>
  <cols>
    <col min="2" max="2" width="47.28515625" customWidth="1"/>
  </cols>
  <sheetData>
    <row r="2" spans="2:10">
      <c r="B2" s="3" t="s">
        <v>36</v>
      </c>
    </row>
    <row r="9" spans="2:10" ht="76.5">
      <c r="B9" s="15" t="s">
        <v>40</v>
      </c>
      <c r="C9" s="6"/>
      <c r="D9" s="1" t="s">
        <v>7</v>
      </c>
      <c r="E9" s="1" t="s">
        <v>3</v>
      </c>
      <c r="F9" s="1" t="s">
        <v>4</v>
      </c>
      <c r="G9" s="1" t="s">
        <v>8</v>
      </c>
      <c r="H9" s="1" t="s">
        <v>5</v>
      </c>
      <c r="I9" s="1" t="s">
        <v>6</v>
      </c>
      <c r="J9" s="1" t="s">
        <v>2</v>
      </c>
    </row>
    <row r="10" spans="2:10">
      <c r="B10" t="s">
        <v>37</v>
      </c>
    </row>
    <row r="11" spans="2:10">
      <c r="B11" t="s">
        <v>38</v>
      </c>
      <c r="C11" t="s">
        <v>23</v>
      </c>
      <c r="D11">
        <v>81</v>
      </c>
      <c r="E11">
        <v>81</v>
      </c>
      <c r="F11">
        <v>81</v>
      </c>
      <c r="G11">
        <v>81</v>
      </c>
      <c r="H11">
        <v>81</v>
      </c>
      <c r="I11">
        <v>81</v>
      </c>
      <c r="J11">
        <v>81</v>
      </c>
    </row>
    <row r="12" spans="2:10">
      <c r="B12" t="s">
        <v>38</v>
      </c>
      <c r="C12" t="s">
        <v>24</v>
      </c>
      <c r="D12" s="2">
        <v>0.55287350000000002</v>
      </c>
      <c r="E12" s="2">
        <v>0.40675810000000001</v>
      </c>
      <c r="F12" s="2">
        <v>0.35497010000000001</v>
      </c>
      <c r="G12" s="2">
        <v>0.72857059999999996</v>
      </c>
      <c r="H12" s="2">
        <v>0.41104829999999998</v>
      </c>
      <c r="I12" s="2">
        <v>0.4923807</v>
      </c>
      <c r="J12" s="2">
        <v>0.31256420000000001</v>
      </c>
    </row>
    <row r="13" spans="2:10">
      <c r="B13" t="s">
        <v>38</v>
      </c>
      <c r="C13" t="s">
        <v>25</v>
      </c>
      <c r="D13">
        <v>0.50029440000000003</v>
      </c>
      <c r="E13">
        <v>0.4942897</v>
      </c>
      <c r="F13">
        <v>0.48148560000000001</v>
      </c>
      <c r="G13">
        <v>0.44746780000000003</v>
      </c>
      <c r="H13">
        <v>0.49508960000000002</v>
      </c>
      <c r="I13">
        <v>0.50305690000000003</v>
      </c>
      <c r="J13">
        <v>0.46642650000000002</v>
      </c>
    </row>
    <row r="14" spans="2:10">
      <c r="B14" t="s">
        <v>38</v>
      </c>
      <c r="C14" t="s">
        <v>26</v>
      </c>
      <c r="D14">
        <v>5.55883E-2</v>
      </c>
      <c r="E14">
        <v>5.49211E-2</v>
      </c>
      <c r="F14">
        <v>5.3498400000000002E-2</v>
      </c>
      <c r="G14">
        <v>4.9718600000000002E-2</v>
      </c>
      <c r="H14">
        <v>5.5010000000000003E-2</v>
      </c>
      <c r="I14">
        <v>5.5895199999999999E-2</v>
      </c>
      <c r="J14">
        <v>5.1825200000000002E-2</v>
      </c>
    </row>
    <row r="15" spans="2:10">
      <c r="B15" t="s">
        <v>38</v>
      </c>
      <c r="C15" t="s">
        <v>27</v>
      </c>
      <c r="D15">
        <f>1.96*D14</f>
        <v>0.108953068</v>
      </c>
      <c r="E15">
        <f t="shared" ref="E15:J15" si="0">1.96*E14</f>
        <v>0.107645356</v>
      </c>
      <c r="F15">
        <f t="shared" si="0"/>
        <v>0.10485686400000001</v>
      </c>
      <c r="G15">
        <f t="shared" si="0"/>
        <v>9.7448456000000003E-2</v>
      </c>
      <c r="H15">
        <f t="shared" si="0"/>
        <v>0.1078196</v>
      </c>
      <c r="I15">
        <f t="shared" si="0"/>
        <v>0.10955459199999999</v>
      </c>
      <c r="J15">
        <f t="shared" si="0"/>
        <v>0.101577392</v>
      </c>
    </row>
    <row r="16" spans="2:10">
      <c r="B16" t="s">
        <v>37</v>
      </c>
    </row>
    <row r="17" spans="2:10">
      <c r="B17" t="s">
        <v>39</v>
      </c>
      <c r="C17" t="s">
        <v>23</v>
      </c>
      <c r="D17">
        <v>34</v>
      </c>
      <c r="E17">
        <v>34</v>
      </c>
      <c r="F17">
        <v>34</v>
      </c>
      <c r="G17">
        <v>34</v>
      </c>
      <c r="H17">
        <v>34</v>
      </c>
      <c r="I17">
        <v>34</v>
      </c>
      <c r="J17">
        <v>34</v>
      </c>
    </row>
    <row r="18" spans="2:10">
      <c r="B18" t="s">
        <v>39</v>
      </c>
      <c r="C18" t="s">
        <v>24</v>
      </c>
      <c r="D18" s="2">
        <v>0.45275169999999998</v>
      </c>
      <c r="E18" s="2">
        <v>0.34701910000000002</v>
      </c>
      <c r="F18" s="2">
        <v>0.47740300000000002</v>
      </c>
      <c r="G18" s="2">
        <v>0.73642129999999995</v>
      </c>
      <c r="H18" s="2">
        <v>0.53095829999999999</v>
      </c>
      <c r="I18" s="2">
        <v>0.37883929999999999</v>
      </c>
      <c r="J18" s="2">
        <v>0.28496769999999999</v>
      </c>
    </row>
    <row r="19" spans="2:10">
      <c r="B19" t="s">
        <v>39</v>
      </c>
      <c r="C19" t="s">
        <v>25</v>
      </c>
      <c r="D19">
        <v>0.50524820000000004</v>
      </c>
      <c r="E19">
        <v>0.48318050000000001</v>
      </c>
      <c r="F19">
        <v>0.50700060000000002</v>
      </c>
      <c r="G19">
        <v>0.44719900000000001</v>
      </c>
      <c r="H19">
        <v>0.50654549999999998</v>
      </c>
      <c r="I19">
        <v>0.49239309999999997</v>
      </c>
      <c r="J19">
        <v>0.45818740000000002</v>
      </c>
    </row>
    <row r="20" spans="2:10">
      <c r="B20" t="s">
        <v>39</v>
      </c>
      <c r="C20" t="s">
        <v>26</v>
      </c>
      <c r="D20">
        <v>8.6649299999999999E-2</v>
      </c>
      <c r="E20">
        <v>8.2864800000000002E-2</v>
      </c>
      <c r="F20">
        <v>8.6949899999999997E-2</v>
      </c>
      <c r="G20">
        <v>7.6693999999999998E-2</v>
      </c>
      <c r="H20">
        <v>8.6871799999999999E-2</v>
      </c>
      <c r="I20">
        <v>8.4444699999999998E-2</v>
      </c>
      <c r="J20">
        <v>7.8578499999999996E-2</v>
      </c>
    </row>
    <row r="21" spans="2:10">
      <c r="B21" t="s">
        <v>39</v>
      </c>
      <c r="C21" t="s">
        <v>27</v>
      </c>
      <c r="D21">
        <f>1.96*D20</f>
        <v>0.16983262799999999</v>
      </c>
      <c r="E21">
        <f t="shared" ref="E21:J21" si="1">1.96*E20</f>
        <v>0.162415008</v>
      </c>
      <c r="F21">
        <f t="shared" si="1"/>
        <v>0.17042180399999998</v>
      </c>
      <c r="G21">
        <f t="shared" si="1"/>
        <v>0.15032023999999999</v>
      </c>
      <c r="H21">
        <f t="shared" si="1"/>
        <v>0.17026872800000001</v>
      </c>
      <c r="I21">
        <f t="shared" si="1"/>
        <v>0.165511612</v>
      </c>
      <c r="J21">
        <f t="shared" si="1"/>
        <v>0.15401385999999997</v>
      </c>
    </row>
    <row r="22" spans="2:10">
      <c r="B22" t="s">
        <v>37</v>
      </c>
    </row>
    <row r="24" spans="2:10">
      <c r="D24" s="2"/>
      <c r="E24" s="2"/>
      <c r="F24" s="2"/>
      <c r="G24" s="2"/>
      <c r="H24" s="2"/>
      <c r="I24" s="2"/>
      <c r="J2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21"/>
  <sheetViews>
    <sheetView workbookViewId="0">
      <selection activeCell="B22" sqref="B22"/>
    </sheetView>
  </sheetViews>
  <sheetFormatPr defaultRowHeight="15"/>
  <cols>
    <col min="2" max="2" width="56.85546875" customWidth="1"/>
  </cols>
  <sheetData>
    <row r="2" spans="2:10">
      <c r="B2" s="3" t="s">
        <v>41</v>
      </c>
    </row>
    <row r="6" spans="2:10" ht="76.5">
      <c r="B6" s="7" t="s">
        <v>43</v>
      </c>
      <c r="C6" s="6"/>
      <c r="D6" s="1" t="s">
        <v>7</v>
      </c>
      <c r="E6" s="1" t="s">
        <v>3</v>
      </c>
      <c r="F6" s="1" t="s">
        <v>4</v>
      </c>
      <c r="G6" s="1" t="s">
        <v>8</v>
      </c>
      <c r="H6" s="1" t="s">
        <v>5</v>
      </c>
      <c r="I6" s="1" t="s">
        <v>6</v>
      </c>
      <c r="J6" s="1" t="s">
        <v>2</v>
      </c>
    </row>
    <row r="7" spans="2:10">
      <c r="B7" t="s">
        <v>37</v>
      </c>
    </row>
    <row r="8" spans="2:10">
      <c r="B8" t="s">
        <v>38</v>
      </c>
      <c r="C8" t="s">
        <v>23</v>
      </c>
      <c r="D8">
        <v>105</v>
      </c>
      <c r="E8">
        <v>105</v>
      </c>
      <c r="F8">
        <v>105</v>
      </c>
      <c r="G8">
        <v>105</v>
      </c>
      <c r="H8">
        <v>105</v>
      </c>
      <c r="I8">
        <v>105</v>
      </c>
      <c r="J8">
        <v>105</v>
      </c>
    </row>
    <row r="9" spans="2:10">
      <c r="B9" t="s">
        <v>38</v>
      </c>
      <c r="C9" t="s">
        <v>24</v>
      </c>
      <c r="D9" s="2">
        <v>0.4833076</v>
      </c>
      <c r="E9" s="2">
        <v>0.3829572</v>
      </c>
      <c r="F9" s="2">
        <v>0.36988140000000003</v>
      </c>
      <c r="G9" s="2">
        <v>0.73820520000000001</v>
      </c>
      <c r="H9" s="2">
        <v>0.4618796</v>
      </c>
      <c r="I9" s="2">
        <v>0.4585553</v>
      </c>
      <c r="J9" s="2">
        <v>0.30897819999999998</v>
      </c>
    </row>
    <row r="10" spans="2:10">
      <c r="B10" t="s">
        <v>38</v>
      </c>
      <c r="C10" t="s">
        <v>25</v>
      </c>
      <c r="D10">
        <v>0.50211799999999995</v>
      </c>
      <c r="E10">
        <v>0.48843950000000003</v>
      </c>
      <c r="F10">
        <v>0.48508780000000001</v>
      </c>
      <c r="G10">
        <v>0.44172</v>
      </c>
      <c r="H10">
        <v>0.50093580000000004</v>
      </c>
      <c r="I10">
        <v>0.50066920000000004</v>
      </c>
      <c r="J10">
        <v>0.46428829999999999</v>
      </c>
    </row>
    <row r="11" spans="2:10">
      <c r="B11" t="s">
        <v>38</v>
      </c>
      <c r="C11" t="s">
        <v>26</v>
      </c>
      <c r="D11">
        <v>4.9001700000000002E-2</v>
      </c>
      <c r="E11">
        <v>4.7666800000000002E-2</v>
      </c>
      <c r="F11">
        <v>4.7339699999999998E-2</v>
      </c>
      <c r="G11">
        <v>4.31075E-2</v>
      </c>
      <c r="H11">
        <v>4.8886300000000001E-2</v>
      </c>
      <c r="I11">
        <v>4.8860300000000002E-2</v>
      </c>
      <c r="J11">
        <v>4.53099E-2</v>
      </c>
    </row>
    <row r="12" spans="2:10">
      <c r="B12" t="s">
        <v>38</v>
      </c>
      <c r="C12" t="s">
        <v>27</v>
      </c>
      <c r="D12">
        <f>1.96*D11</f>
        <v>9.6043332000000009E-2</v>
      </c>
      <c r="E12">
        <f t="shared" ref="E12:J12" si="0">1.96*E11</f>
        <v>9.3426928000000006E-2</v>
      </c>
      <c r="F12">
        <f t="shared" si="0"/>
        <v>9.2785811999999995E-2</v>
      </c>
      <c r="G12">
        <f t="shared" si="0"/>
        <v>8.4490700000000002E-2</v>
      </c>
      <c r="H12">
        <f t="shared" si="0"/>
        <v>9.5817148000000005E-2</v>
      </c>
      <c r="I12">
        <f t="shared" si="0"/>
        <v>9.5766188000000002E-2</v>
      </c>
      <c r="J12">
        <f t="shared" si="0"/>
        <v>8.8807403999999993E-2</v>
      </c>
    </row>
    <row r="13" spans="2:10">
      <c r="B13" t="s">
        <v>37</v>
      </c>
    </row>
    <row r="14" spans="2:10">
      <c r="B14" s="7" t="s">
        <v>42</v>
      </c>
      <c r="C14" t="s">
        <v>23</v>
      </c>
      <c r="D14">
        <v>10</v>
      </c>
      <c r="E14">
        <v>10</v>
      </c>
      <c r="F14">
        <v>10</v>
      </c>
      <c r="G14">
        <v>10</v>
      </c>
      <c r="H14">
        <v>10</v>
      </c>
      <c r="I14">
        <v>10</v>
      </c>
      <c r="J14">
        <v>10</v>
      </c>
    </row>
    <row r="15" spans="2:10">
      <c r="B15" s="7" t="s">
        <v>42</v>
      </c>
      <c r="C15" t="s">
        <v>24</v>
      </c>
      <c r="D15" s="2">
        <v>0.88540770000000002</v>
      </c>
      <c r="E15" s="2">
        <v>0.43512420000000002</v>
      </c>
      <c r="F15" s="2">
        <v>0.62208300000000005</v>
      </c>
      <c r="G15" s="2">
        <v>0.66235489999999997</v>
      </c>
      <c r="H15" s="2">
        <v>0.3247485</v>
      </c>
      <c r="I15" s="2">
        <v>0.43670690000000001</v>
      </c>
      <c r="J15" s="2">
        <v>0.2545173</v>
      </c>
    </row>
    <row r="16" spans="2:10">
      <c r="B16" s="7" t="s">
        <v>42</v>
      </c>
      <c r="C16" t="s">
        <v>25</v>
      </c>
      <c r="D16">
        <v>0.33575939999999999</v>
      </c>
      <c r="E16">
        <v>0.52259089999999997</v>
      </c>
      <c r="F16">
        <v>0.51109439999999995</v>
      </c>
      <c r="G16">
        <v>0.49848759999999998</v>
      </c>
      <c r="H16">
        <v>0.49361129999999998</v>
      </c>
      <c r="I16">
        <v>0.52280649999999995</v>
      </c>
      <c r="J16">
        <v>0.4591517</v>
      </c>
    </row>
    <row r="17" spans="2:10">
      <c r="B17" s="7" t="s">
        <v>42</v>
      </c>
      <c r="C17" t="s">
        <v>26</v>
      </c>
      <c r="D17">
        <v>0.1061764</v>
      </c>
      <c r="E17">
        <v>0.16525780000000001</v>
      </c>
      <c r="F17">
        <v>0.16162219999999999</v>
      </c>
      <c r="G17">
        <v>0.15763559999999999</v>
      </c>
      <c r="H17">
        <v>0.1560936</v>
      </c>
      <c r="I17">
        <v>0.1653259</v>
      </c>
      <c r="J17">
        <v>0.14519650000000001</v>
      </c>
    </row>
    <row r="18" spans="2:10">
      <c r="B18" s="7" t="s">
        <v>42</v>
      </c>
      <c r="C18" t="s">
        <v>27</v>
      </c>
      <c r="D18">
        <f>1.96*D17</f>
        <v>0.20810574400000001</v>
      </c>
      <c r="E18">
        <f t="shared" ref="E18:J18" si="1">1.96*E17</f>
        <v>0.32390528800000001</v>
      </c>
      <c r="F18">
        <f t="shared" si="1"/>
        <v>0.31677951199999999</v>
      </c>
      <c r="G18">
        <f t="shared" si="1"/>
        <v>0.30896577599999997</v>
      </c>
      <c r="H18">
        <f t="shared" si="1"/>
        <v>0.305943456</v>
      </c>
      <c r="I18">
        <f t="shared" si="1"/>
        <v>0.32403876399999998</v>
      </c>
      <c r="J18">
        <f t="shared" si="1"/>
        <v>0.28458514000000001</v>
      </c>
    </row>
    <row r="19" spans="2:10">
      <c r="B19" t="s">
        <v>37</v>
      </c>
    </row>
    <row r="21" spans="2:10">
      <c r="D21" s="2"/>
      <c r="E21" s="2"/>
      <c r="F21" s="2"/>
      <c r="G21" s="2"/>
      <c r="H21" s="2"/>
      <c r="I21" s="2"/>
      <c r="J2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F34"/>
  <sheetViews>
    <sheetView workbookViewId="0">
      <selection activeCell="C28" sqref="C28"/>
    </sheetView>
  </sheetViews>
  <sheetFormatPr defaultRowHeight="15"/>
  <cols>
    <col min="2" max="2" width="58.7109375" customWidth="1"/>
  </cols>
  <sheetData>
    <row r="4" spans="2:6">
      <c r="B4" s="3" t="s">
        <v>52</v>
      </c>
    </row>
    <row r="9" spans="2:6" ht="102">
      <c r="B9" t="s">
        <v>54</v>
      </c>
      <c r="D9" s="1" t="s">
        <v>44</v>
      </c>
      <c r="E9" s="1" t="s">
        <v>45</v>
      </c>
      <c r="F9" s="1" t="s">
        <v>46</v>
      </c>
    </row>
    <row r="10" spans="2:6">
      <c r="C10" t="s">
        <v>13</v>
      </c>
      <c r="D10" t="s">
        <v>47</v>
      </c>
      <c r="E10" t="s">
        <v>48</v>
      </c>
      <c r="F10" t="s">
        <v>49</v>
      </c>
    </row>
    <row r="11" spans="2:6">
      <c r="B11" t="s">
        <v>50</v>
      </c>
    </row>
    <row r="12" spans="2:6">
      <c r="B12" t="s">
        <v>22</v>
      </c>
      <c r="C12" t="s">
        <v>23</v>
      </c>
      <c r="D12">
        <v>30</v>
      </c>
      <c r="E12">
        <v>30</v>
      </c>
      <c r="F12">
        <v>30</v>
      </c>
    </row>
    <row r="13" spans="2:6">
      <c r="B13" t="s">
        <v>22</v>
      </c>
      <c r="C13" t="s">
        <v>24</v>
      </c>
      <c r="D13" s="2">
        <v>0.67612450000000002</v>
      </c>
      <c r="E13" s="2">
        <v>0.2728006</v>
      </c>
      <c r="F13" s="2">
        <v>0.52201019999999998</v>
      </c>
    </row>
    <row r="14" spans="2:6">
      <c r="B14" t="s">
        <v>22</v>
      </c>
      <c r="C14" t="s">
        <v>25</v>
      </c>
      <c r="D14">
        <v>0.47595290000000001</v>
      </c>
      <c r="E14">
        <v>0.45301340000000001</v>
      </c>
      <c r="F14">
        <v>0.50805469999999997</v>
      </c>
    </row>
    <row r="15" spans="2:6">
      <c r="B15" t="s">
        <v>22</v>
      </c>
      <c r="C15" t="s">
        <v>26</v>
      </c>
      <c r="D15">
        <v>8.6896699999999993E-2</v>
      </c>
      <c r="E15">
        <v>8.2708599999999993E-2</v>
      </c>
      <c r="F15">
        <v>9.2757699999999998E-2</v>
      </c>
    </row>
    <row r="16" spans="2:6">
      <c r="B16" t="s">
        <v>22</v>
      </c>
      <c r="C16" t="s">
        <v>27</v>
      </c>
      <c r="D16">
        <f>1.96*D15</f>
        <v>0.17031753199999999</v>
      </c>
      <c r="E16">
        <f>1.96*E15</f>
        <v>0.162108856</v>
      </c>
      <c r="F16">
        <f t="shared" ref="F16" si="0">1.96*F15</f>
        <v>0.181805092</v>
      </c>
    </row>
    <row r="17" spans="2:6">
      <c r="B17" t="s">
        <v>50</v>
      </c>
    </row>
    <row r="18" spans="2:6">
      <c r="B18" t="s">
        <v>28</v>
      </c>
      <c r="C18" t="s">
        <v>23</v>
      </c>
      <c r="D18">
        <v>51</v>
      </c>
      <c r="E18">
        <v>51</v>
      </c>
      <c r="F18">
        <v>51</v>
      </c>
    </row>
    <row r="19" spans="2:6">
      <c r="B19" t="s">
        <v>28</v>
      </c>
      <c r="C19" t="s">
        <v>24</v>
      </c>
      <c r="D19" s="2">
        <v>0.82302779999999998</v>
      </c>
      <c r="E19" s="2">
        <v>0.35799399999999998</v>
      </c>
      <c r="F19" s="2">
        <v>0.55557290000000004</v>
      </c>
    </row>
    <row r="20" spans="2:6">
      <c r="B20" t="s">
        <v>28</v>
      </c>
      <c r="C20" t="s">
        <v>25</v>
      </c>
      <c r="D20">
        <v>0.38544270000000003</v>
      </c>
      <c r="E20">
        <v>0.48418070000000002</v>
      </c>
      <c r="F20">
        <v>0.50184649999999997</v>
      </c>
    </row>
    <row r="21" spans="2:6">
      <c r="B21" t="s">
        <v>28</v>
      </c>
      <c r="C21" t="s">
        <v>26</v>
      </c>
      <c r="D21">
        <v>5.3972800000000001E-2</v>
      </c>
      <c r="E21">
        <v>6.7798899999999995E-2</v>
      </c>
      <c r="F21">
        <v>7.0272600000000005E-2</v>
      </c>
    </row>
    <row r="22" spans="2:6">
      <c r="B22" t="s">
        <v>28</v>
      </c>
      <c r="C22" t="s">
        <v>27</v>
      </c>
      <c r="D22">
        <f>1.96*D21</f>
        <v>0.105786688</v>
      </c>
      <c r="E22">
        <f>1.96*E21</f>
        <v>0.13288584399999998</v>
      </c>
      <c r="F22">
        <f t="shared" ref="F22" si="1">1.96*F21</f>
        <v>0.13773429600000001</v>
      </c>
    </row>
    <row r="23" spans="2:6">
      <c r="B23" t="s">
        <v>50</v>
      </c>
    </row>
    <row r="24" spans="2:6">
      <c r="B24" t="s">
        <v>29</v>
      </c>
      <c r="C24" t="s">
        <v>23</v>
      </c>
      <c r="D24">
        <v>34</v>
      </c>
      <c r="E24">
        <v>34</v>
      </c>
      <c r="F24">
        <v>34</v>
      </c>
    </row>
    <row r="25" spans="2:6">
      <c r="B25" t="s">
        <v>29</v>
      </c>
      <c r="C25" t="s">
        <v>24</v>
      </c>
      <c r="D25" s="2">
        <v>0.91117879999999996</v>
      </c>
      <c r="E25" s="2">
        <v>0.34741840000000002</v>
      </c>
      <c r="F25" s="2">
        <v>0.67314839999999998</v>
      </c>
    </row>
    <row r="26" spans="2:6">
      <c r="B26" t="s">
        <v>29</v>
      </c>
      <c r="C26" t="s">
        <v>25</v>
      </c>
      <c r="D26">
        <v>0.28876370000000001</v>
      </c>
      <c r="E26">
        <v>0.48331059999999998</v>
      </c>
      <c r="F26">
        <v>0.4761165</v>
      </c>
    </row>
    <row r="27" spans="2:6">
      <c r="B27" t="s">
        <v>29</v>
      </c>
      <c r="C27" t="s">
        <v>26</v>
      </c>
      <c r="D27">
        <v>4.95226E-2</v>
      </c>
      <c r="E27">
        <v>8.2887100000000005E-2</v>
      </c>
      <c r="F27">
        <v>8.1653299999999998E-2</v>
      </c>
    </row>
    <row r="28" spans="2:6">
      <c r="B28" t="s">
        <v>29</v>
      </c>
      <c r="C28" t="s">
        <v>27</v>
      </c>
      <c r="D28">
        <f>1.96*D27</f>
        <v>9.7064295999999994E-2</v>
      </c>
      <c r="E28">
        <f>1.96*E27</f>
        <v>0.162458716</v>
      </c>
      <c r="F28">
        <f t="shared" ref="F28" si="2">1.96*F27</f>
        <v>0.16004046799999999</v>
      </c>
    </row>
    <row r="29" spans="2:6">
      <c r="B29" t="s">
        <v>50</v>
      </c>
    </row>
    <row r="30" spans="2:6">
      <c r="B30" t="s">
        <v>51</v>
      </c>
      <c r="C30" t="s">
        <v>23</v>
      </c>
      <c r="D30">
        <v>115</v>
      </c>
      <c r="E30">
        <v>115</v>
      </c>
      <c r="F30">
        <v>115</v>
      </c>
    </row>
    <row r="31" spans="2:6">
      <c r="B31" t="s">
        <v>51</v>
      </c>
      <c r="C31" t="s">
        <v>24</v>
      </c>
      <c r="D31" s="2">
        <v>0.77228540000000001</v>
      </c>
      <c r="E31" s="2">
        <v>0.31770660000000001</v>
      </c>
      <c r="F31" s="2">
        <v>0.56113139999999995</v>
      </c>
    </row>
    <row r="32" spans="2:6">
      <c r="B32" t="s">
        <v>51</v>
      </c>
      <c r="C32" t="s">
        <v>25</v>
      </c>
      <c r="D32">
        <v>0.42119269999999998</v>
      </c>
      <c r="E32">
        <v>0.46762229999999999</v>
      </c>
      <c r="F32">
        <v>0.49842069999999999</v>
      </c>
    </row>
    <row r="33" spans="2:6">
      <c r="B33" t="s">
        <v>51</v>
      </c>
      <c r="C33" t="s">
        <v>26</v>
      </c>
      <c r="D33">
        <v>3.9276400000000003E-2</v>
      </c>
      <c r="E33">
        <v>4.3605999999999999E-2</v>
      </c>
      <c r="F33">
        <v>4.6477999999999998E-2</v>
      </c>
    </row>
    <row r="34" spans="2:6">
      <c r="B34" t="s">
        <v>51</v>
      </c>
      <c r="C34" t="s">
        <v>27</v>
      </c>
      <c r="D34">
        <f>1.96*D33</f>
        <v>7.6981744000000005E-2</v>
      </c>
      <c r="E34">
        <f>1.96*E33</f>
        <v>8.546775999999999E-2</v>
      </c>
      <c r="F34">
        <f t="shared" ref="F34" si="3">1.96*F33</f>
        <v>9.1096879999999991E-2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22"/>
  <sheetViews>
    <sheetView workbookViewId="0">
      <selection activeCell="B9" sqref="B9"/>
    </sheetView>
  </sheetViews>
  <sheetFormatPr defaultRowHeight="15"/>
  <cols>
    <col min="2" max="2" width="62.5703125" customWidth="1"/>
  </cols>
  <sheetData>
    <row r="3" spans="2:6">
      <c r="B3" s="3" t="s">
        <v>53</v>
      </c>
    </row>
    <row r="9" spans="2:6" ht="102">
      <c r="B9" t="s">
        <v>55</v>
      </c>
      <c r="D9" s="1" t="s">
        <v>44</v>
      </c>
      <c r="E9" s="1" t="s">
        <v>45</v>
      </c>
      <c r="F9" s="1" t="s">
        <v>46</v>
      </c>
    </row>
    <row r="10" spans="2:6">
      <c r="B10" t="s">
        <v>56</v>
      </c>
      <c r="C10" t="s">
        <v>13</v>
      </c>
      <c r="D10" t="s">
        <v>47</v>
      </c>
      <c r="E10" t="s">
        <v>48</v>
      </c>
      <c r="F10" t="s">
        <v>49</v>
      </c>
    </row>
    <row r="11" spans="2:6">
      <c r="B11" t="s">
        <v>57</v>
      </c>
    </row>
    <row r="12" spans="2:6">
      <c r="B12" t="s">
        <v>34</v>
      </c>
      <c r="C12" t="s">
        <v>23</v>
      </c>
      <c r="D12">
        <v>46</v>
      </c>
      <c r="E12">
        <v>46</v>
      </c>
      <c r="F12">
        <v>46</v>
      </c>
    </row>
    <row r="13" spans="2:6">
      <c r="B13" t="s">
        <v>34</v>
      </c>
      <c r="C13" t="s">
        <v>24</v>
      </c>
      <c r="D13" s="2">
        <v>0.68215859999999995</v>
      </c>
      <c r="E13" s="2">
        <v>0.32608340000000002</v>
      </c>
      <c r="F13" s="2">
        <v>0.52984960000000003</v>
      </c>
    </row>
    <row r="14" spans="2:6">
      <c r="B14" t="s">
        <v>34</v>
      </c>
      <c r="C14" t="s">
        <v>25</v>
      </c>
      <c r="D14">
        <v>0.4707828</v>
      </c>
      <c r="E14">
        <v>0.4739582</v>
      </c>
      <c r="F14">
        <v>0.50462340000000006</v>
      </c>
    </row>
    <row r="15" spans="2:6">
      <c r="B15" t="s">
        <v>34</v>
      </c>
      <c r="C15" t="s">
        <v>26</v>
      </c>
      <c r="D15">
        <v>6.9413100000000005E-2</v>
      </c>
      <c r="E15">
        <v>6.9881299999999993E-2</v>
      </c>
      <c r="F15">
        <v>7.4402700000000002E-2</v>
      </c>
    </row>
    <row r="16" spans="2:6">
      <c r="B16" t="s">
        <v>34</v>
      </c>
      <c r="C16" t="s">
        <v>27</v>
      </c>
      <c r="D16">
        <f>1.96*D15</f>
        <v>0.13604967600000001</v>
      </c>
      <c r="E16">
        <f>1.96*E15</f>
        <v>0.13696734799999999</v>
      </c>
      <c r="F16">
        <f t="shared" ref="F16" si="0">1.96*F15</f>
        <v>0.145829292</v>
      </c>
    </row>
    <row r="17" spans="2:6">
      <c r="B17" t="s">
        <v>57</v>
      </c>
    </row>
    <row r="18" spans="2:6">
      <c r="B18" t="s">
        <v>35</v>
      </c>
      <c r="C18" t="s">
        <v>23</v>
      </c>
      <c r="D18">
        <v>20</v>
      </c>
      <c r="E18">
        <v>20</v>
      </c>
      <c r="F18">
        <v>20</v>
      </c>
    </row>
    <row r="19" spans="2:6">
      <c r="B19" t="s">
        <v>35</v>
      </c>
      <c r="C19" t="s">
        <v>24</v>
      </c>
      <c r="D19" s="2">
        <v>0.76297579999999998</v>
      </c>
      <c r="E19" s="2">
        <v>0.31221759999999998</v>
      </c>
      <c r="F19" s="2">
        <v>0.36481750000000002</v>
      </c>
    </row>
    <row r="20" spans="2:6">
      <c r="B20" t="s">
        <v>35</v>
      </c>
      <c r="C20" t="s">
        <v>25</v>
      </c>
      <c r="D20">
        <v>0.43630469999999999</v>
      </c>
      <c r="E20">
        <v>0.47543639999999998</v>
      </c>
      <c r="F20">
        <v>0.4938844</v>
      </c>
    </row>
    <row r="21" spans="2:6">
      <c r="B21" t="s">
        <v>35</v>
      </c>
      <c r="C21" t="s">
        <v>26</v>
      </c>
      <c r="D21">
        <v>9.75607E-2</v>
      </c>
      <c r="E21">
        <v>0.1063108</v>
      </c>
      <c r="F21">
        <v>0.1104359</v>
      </c>
    </row>
    <row r="22" spans="2:6">
      <c r="B22" t="s">
        <v>35</v>
      </c>
      <c r="C22" t="s">
        <v>27</v>
      </c>
      <c r="D22">
        <f>1.96*D21</f>
        <v>0.19121897199999999</v>
      </c>
      <c r="E22">
        <f>1.96*E21</f>
        <v>0.20836916799999999</v>
      </c>
      <c r="F22">
        <f t="shared" ref="F22" si="1">1.96*F21</f>
        <v>0.21645436400000001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F22"/>
  <sheetViews>
    <sheetView workbookViewId="0">
      <selection activeCell="B8" sqref="B8"/>
    </sheetView>
  </sheetViews>
  <sheetFormatPr defaultRowHeight="15"/>
  <cols>
    <col min="2" max="2" width="52.28515625" customWidth="1"/>
  </cols>
  <sheetData>
    <row r="3" spans="2:6">
      <c r="B3" s="3" t="s">
        <v>58</v>
      </c>
    </row>
    <row r="8" spans="2:6" ht="102">
      <c r="B8" t="s">
        <v>40</v>
      </c>
      <c r="D8" s="1" t="s">
        <v>44</v>
      </c>
      <c r="E8" s="1" t="s">
        <v>45</v>
      </c>
      <c r="F8" s="1" t="s">
        <v>46</v>
      </c>
    </row>
    <row r="9" spans="2:6">
      <c r="B9" t="s">
        <v>59</v>
      </c>
      <c r="C9" t="s">
        <v>13</v>
      </c>
      <c r="D9" t="s">
        <v>47</v>
      </c>
      <c r="E9" t="s">
        <v>48</v>
      </c>
      <c r="F9" t="s">
        <v>49</v>
      </c>
    </row>
    <row r="10" spans="2:6">
      <c r="B10" t="s">
        <v>60</v>
      </c>
    </row>
    <row r="11" spans="2:6">
      <c r="B11" t="s">
        <v>38</v>
      </c>
      <c r="C11" t="s">
        <v>23</v>
      </c>
      <c r="D11">
        <v>81</v>
      </c>
      <c r="E11">
        <v>81</v>
      </c>
      <c r="F11">
        <v>81</v>
      </c>
    </row>
    <row r="12" spans="2:6">
      <c r="B12" t="s">
        <v>38</v>
      </c>
      <c r="C12" t="s">
        <v>24</v>
      </c>
      <c r="D12" s="2">
        <v>0.81857930000000001</v>
      </c>
      <c r="E12" s="2">
        <v>0.3597573</v>
      </c>
      <c r="F12" s="2">
        <v>0.53241229999999995</v>
      </c>
    </row>
    <row r="13" spans="2:6">
      <c r="B13" t="s">
        <v>38</v>
      </c>
      <c r="C13" t="s">
        <v>25</v>
      </c>
      <c r="D13">
        <v>0.38776739999999998</v>
      </c>
      <c r="E13">
        <v>0.4829194</v>
      </c>
      <c r="F13">
        <v>0.50205710000000003</v>
      </c>
    </row>
    <row r="14" spans="2:6">
      <c r="B14" t="s">
        <v>38</v>
      </c>
      <c r="C14" t="s">
        <v>26</v>
      </c>
      <c r="D14">
        <v>4.30853E-2</v>
      </c>
      <c r="E14">
        <v>5.3657700000000003E-2</v>
      </c>
      <c r="F14">
        <v>5.5784100000000003E-2</v>
      </c>
    </row>
    <row r="15" spans="2:6">
      <c r="B15" t="s">
        <v>38</v>
      </c>
      <c r="C15" t="s">
        <v>27</v>
      </c>
      <c r="D15">
        <f>1.96*D14</f>
        <v>8.4447187999999992E-2</v>
      </c>
      <c r="E15">
        <f>1.96*E14</f>
        <v>0.10516909200000001</v>
      </c>
      <c r="F15">
        <f t="shared" ref="F15" si="0">1.96*F14</f>
        <v>0.10933683600000001</v>
      </c>
    </row>
    <row r="16" spans="2:6">
      <c r="B16" t="s">
        <v>60</v>
      </c>
    </row>
    <row r="17" spans="2:6">
      <c r="B17" s="7" t="s">
        <v>39</v>
      </c>
      <c r="C17" t="s">
        <v>23</v>
      </c>
      <c r="D17">
        <v>34</v>
      </c>
      <c r="E17">
        <v>34</v>
      </c>
      <c r="F17">
        <v>34</v>
      </c>
    </row>
    <row r="18" spans="2:6">
      <c r="B18" s="7" t="s">
        <v>39</v>
      </c>
      <c r="C18" t="s">
        <v>24</v>
      </c>
      <c r="D18" s="2">
        <v>0.67210700000000001</v>
      </c>
      <c r="E18" s="2">
        <v>0.22671040000000001</v>
      </c>
      <c r="F18" s="2">
        <v>0.62327849999999996</v>
      </c>
    </row>
    <row r="19" spans="2:6">
      <c r="B19" s="7" t="s">
        <v>39</v>
      </c>
      <c r="C19" t="s">
        <v>25</v>
      </c>
      <c r="D19">
        <v>0.47650530000000002</v>
      </c>
      <c r="E19">
        <v>0.4250003</v>
      </c>
      <c r="F19">
        <v>0.49185119999999999</v>
      </c>
    </row>
    <row r="20" spans="2:6">
      <c r="B20" s="7" t="s">
        <v>39</v>
      </c>
      <c r="C20" t="s">
        <v>26</v>
      </c>
      <c r="D20">
        <v>8.1720000000000001E-2</v>
      </c>
      <c r="E20">
        <v>7.2886999999999993E-2</v>
      </c>
      <c r="F20">
        <v>8.4351800000000005E-2</v>
      </c>
    </row>
    <row r="21" spans="2:6">
      <c r="B21" s="7" t="s">
        <v>39</v>
      </c>
      <c r="C21" t="s">
        <v>27</v>
      </c>
      <c r="D21">
        <f>1.96*D20</f>
        <v>0.16017119999999999</v>
      </c>
      <c r="E21">
        <f>1.96*E20</f>
        <v>0.14285851999999999</v>
      </c>
      <c r="F21">
        <f t="shared" ref="F21" si="1">1.96*F20</f>
        <v>0.165329528</v>
      </c>
    </row>
    <row r="22" spans="2:6">
      <c r="B22" t="s">
        <v>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F20"/>
  <sheetViews>
    <sheetView workbookViewId="0">
      <selection activeCell="B6" sqref="B6"/>
    </sheetView>
  </sheetViews>
  <sheetFormatPr defaultRowHeight="15"/>
  <cols>
    <col min="2" max="2" width="45" customWidth="1"/>
  </cols>
  <sheetData>
    <row r="3" spans="2:6">
      <c r="B3" s="3" t="s">
        <v>61</v>
      </c>
    </row>
    <row r="6" spans="2:6" ht="102">
      <c r="B6" t="s">
        <v>43</v>
      </c>
      <c r="D6" s="1" t="s">
        <v>44</v>
      </c>
      <c r="E6" s="1" t="s">
        <v>45</v>
      </c>
      <c r="F6" s="1" t="s">
        <v>46</v>
      </c>
    </row>
    <row r="7" spans="2:6">
      <c r="B7" t="s">
        <v>62</v>
      </c>
      <c r="C7" t="s">
        <v>13</v>
      </c>
      <c r="D7" t="s">
        <v>47</v>
      </c>
      <c r="E7" t="s">
        <v>48</v>
      </c>
      <c r="F7" t="s">
        <v>49</v>
      </c>
    </row>
    <row r="8" spans="2:6">
      <c r="B8" t="s">
        <v>60</v>
      </c>
    </row>
    <row r="9" spans="2:6">
      <c r="B9" t="s">
        <v>38</v>
      </c>
      <c r="C9" t="s">
        <v>23</v>
      </c>
      <c r="D9">
        <v>105</v>
      </c>
      <c r="E9">
        <v>105</v>
      </c>
      <c r="F9">
        <v>105</v>
      </c>
    </row>
    <row r="10" spans="2:6">
      <c r="B10" t="s">
        <v>38</v>
      </c>
      <c r="C10" t="s">
        <v>24</v>
      </c>
      <c r="D10" s="2">
        <v>0.76050609999999996</v>
      </c>
      <c r="E10" s="2">
        <v>0.29628139999999997</v>
      </c>
      <c r="F10" s="2">
        <v>0.5419351</v>
      </c>
    </row>
    <row r="11" spans="2:6">
      <c r="B11" t="s">
        <v>38</v>
      </c>
      <c r="C11" t="s">
        <v>25</v>
      </c>
      <c r="D11">
        <v>0.42882150000000002</v>
      </c>
      <c r="E11">
        <v>0.45880660000000001</v>
      </c>
      <c r="F11">
        <v>0.50062799999999996</v>
      </c>
    </row>
    <row r="12" spans="2:6">
      <c r="B12" t="s">
        <v>38</v>
      </c>
      <c r="C12" t="s">
        <v>26</v>
      </c>
      <c r="D12">
        <v>4.1848700000000003E-2</v>
      </c>
      <c r="E12">
        <v>4.4774899999999999E-2</v>
      </c>
      <c r="F12">
        <v>4.8856299999999998E-2</v>
      </c>
    </row>
    <row r="13" spans="2:6">
      <c r="B13" t="s">
        <v>38</v>
      </c>
      <c r="C13" t="s">
        <v>27</v>
      </c>
      <c r="D13">
        <f>1.96*D12</f>
        <v>8.2023451999999997E-2</v>
      </c>
      <c r="E13">
        <f>1.96*E12</f>
        <v>8.7758803999999996E-2</v>
      </c>
      <c r="F13">
        <f t="shared" ref="F13" si="0">1.96*F12</f>
        <v>9.5758347999999993E-2</v>
      </c>
    </row>
    <row r="14" spans="2:6">
      <c r="B14" t="s">
        <v>60</v>
      </c>
    </row>
    <row r="15" spans="2:6">
      <c r="B15" s="7" t="s">
        <v>42</v>
      </c>
      <c r="C15" t="s">
        <v>23</v>
      </c>
      <c r="D15">
        <v>10</v>
      </c>
      <c r="E15">
        <v>10</v>
      </c>
      <c r="F15">
        <v>10</v>
      </c>
    </row>
    <row r="16" spans="2:6">
      <c r="B16" s="7" t="s">
        <v>42</v>
      </c>
      <c r="C16" t="s">
        <v>24</v>
      </c>
      <c r="D16" s="2">
        <v>0.88540770000000002</v>
      </c>
      <c r="E16" s="2">
        <v>0.52346340000000002</v>
      </c>
      <c r="F16" s="2">
        <v>0.74548270000000005</v>
      </c>
    </row>
    <row r="17" spans="2:6">
      <c r="B17" s="7" t="s">
        <v>42</v>
      </c>
      <c r="C17" t="s">
        <v>25</v>
      </c>
      <c r="D17">
        <v>0.33575939999999999</v>
      </c>
      <c r="E17">
        <v>0.52646559999999998</v>
      </c>
      <c r="F17">
        <v>0.4591517</v>
      </c>
    </row>
    <row r="18" spans="2:6">
      <c r="B18" s="7" t="s">
        <v>42</v>
      </c>
      <c r="C18" t="s">
        <v>26</v>
      </c>
      <c r="D18">
        <v>0.1061764</v>
      </c>
      <c r="E18">
        <v>0.16648309999999999</v>
      </c>
      <c r="F18">
        <v>0.14519650000000001</v>
      </c>
    </row>
    <row r="19" spans="2:6">
      <c r="B19" s="7" t="s">
        <v>42</v>
      </c>
      <c r="C19" t="s">
        <v>27</v>
      </c>
      <c r="D19">
        <f>1.96*D18</f>
        <v>0.20810574400000001</v>
      </c>
      <c r="E19">
        <f>1.96*E18</f>
        <v>0.32630687599999997</v>
      </c>
      <c r="F19">
        <f t="shared" ref="F19" si="1">1.96*F18</f>
        <v>0.28458514000000001</v>
      </c>
    </row>
    <row r="20" spans="2:6">
      <c r="B2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Table 1</vt:lpstr>
      <vt:lpstr>Table 2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Figures 19+20</vt:lpstr>
      <vt:lpstr>Figures 21+22</vt:lpstr>
      <vt:lpstr>Figure 23</vt:lpstr>
      <vt:lpstr>Figure 24</vt:lpstr>
      <vt:lpstr>Table 3</vt:lpstr>
      <vt:lpstr>Figure 25</vt:lpstr>
      <vt:lpstr>Figures 26+27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Minh Luong</dc:creator>
  <cp:lastModifiedBy>Mitchell, Roy</cp:lastModifiedBy>
  <dcterms:created xsi:type="dcterms:W3CDTF">2023-04-19T15:16:37Z</dcterms:created>
  <dcterms:modified xsi:type="dcterms:W3CDTF">2023-07-03T15:13:20Z</dcterms:modified>
</cp:coreProperties>
</file>